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<sst xmlns="http://schemas.openxmlformats.org/spreadsheetml/2006/main" count="60" uniqueCount="35">
  <si>
    <t>ACTUAL</t>
  </si>
  <si>
    <t>Amount</t>
  </si>
  <si>
    <t>PROJECTED</t>
  </si>
  <si>
    <t>STANDARD SEVEN - FINANCE TABLE 10   CAPITAL INVESTMENTS - ALL INSTITUTIONS</t>
  </si>
  <si>
    <t>DO NOT INCLUDE
DEPRECIATION EXPENSE</t>
  </si>
  <si>
    <t>Land</t>
  </si>
  <si>
    <t>Beginning Cost</t>
  </si>
  <si>
    <t>Additions</t>
  </si>
  <si>
    <t>Deductions</t>
  </si>
  <si>
    <t>Ending Cost</t>
  </si>
  <si>
    <t>Buildings</t>
  </si>
  <si>
    <t>Furniture and Equipment</t>
  </si>
  <si>
    <t>Debt Service</t>
  </si>
  <si>
    <t>Principal</t>
  </si>
  <si>
    <t>Interest</t>
  </si>
  <si>
    <t xml:space="preserve">     funds for the project (i.e., fund raising programs, debt).</t>
  </si>
  <si>
    <t>Infastructure</t>
  </si>
  <si>
    <t>Library Resources</t>
  </si>
  <si>
    <r>
      <t>Year 1 (</t>
    </r>
    <r>
      <rPr>
        <sz val="8"/>
        <rFont val="Arial"/>
        <family val="2"/>
      </rPr>
      <t>2005</t>
    </r>
    <r>
      <rPr>
        <sz val="10"/>
        <rFont val="Arial"/>
        <family val="2"/>
      </rPr>
      <t>)</t>
    </r>
  </si>
  <si>
    <r>
      <t>Year 2 (</t>
    </r>
    <r>
      <rPr>
        <sz val="8"/>
        <rFont val="Arial"/>
        <family val="2"/>
      </rPr>
      <t>2006</t>
    </r>
    <r>
      <rPr>
        <sz val="10"/>
        <rFont val="Arial"/>
        <family val="2"/>
      </rPr>
      <t>)</t>
    </r>
  </si>
  <si>
    <r>
      <t>Year 3* (</t>
    </r>
    <r>
      <rPr>
        <sz val="8"/>
        <rFont val="Arial"/>
        <family val="2"/>
      </rPr>
      <t>2007</t>
    </r>
    <r>
      <rPr>
        <sz val="10"/>
        <rFont val="Arial"/>
        <family val="2"/>
      </rPr>
      <t>)</t>
    </r>
  </si>
  <si>
    <r>
      <t>Year 5 (</t>
    </r>
    <r>
      <rPr>
        <sz val="8"/>
        <rFont val="Arial"/>
        <family val="2"/>
      </rPr>
      <t>2009</t>
    </r>
    <r>
      <rPr>
        <sz val="10"/>
        <rFont val="Arial"/>
        <family val="2"/>
      </rPr>
      <t>)</t>
    </r>
  </si>
  <si>
    <r>
      <t>Year 6 (</t>
    </r>
    <r>
      <rPr>
        <sz val="8"/>
        <rFont val="Arial"/>
        <family val="2"/>
      </rPr>
      <t>2010</t>
    </r>
    <r>
      <rPr>
        <sz val="10"/>
        <rFont val="Arial"/>
        <family val="2"/>
      </rPr>
      <t>)</t>
    </r>
  </si>
  <si>
    <t>Construction in Progress ü</t>
  </si>
  <si>
    <r>
      <t>Depreciation</t>
    </r>
    <r>
      <rPr>
        <b/>
        <sz val="10"/>
        <rFont val="Arial"/>
        <family val="2"/>
      </rPr>
      <t xml:space="preserve">
(Private Institutions Only)</t>
    </r>
  </si>
  <si>
    <t>ü Briefly describe the nature of the projects underway and/or anticipated (e.g., dormitories, classroom facilities, auditorium).  Also, indicate sources of</t>
  </si>
  <si>
    <t>See 10 year capital plan for more details.</t>
  </si>
  <si>
    <t>"A" Wing of  the Library Building is currently being renovated at a total cost of $23 million, all State capital funding.</t>
  </si>
  <si>
    <t>$4.9 million from State capital funds and $15 million from a Certificate of Participation with the State Treasurer's Office</t>
  </si>
  <si>
    <t>The College Activities Building will be renovated beginning in April 2009 at a total cost of $20 million,</t>
  </si>
  <si>
    <t>It is slated for completion in December of 2008.</t>
  </si>
  <si>
    <r>
      <t>Year 4 (</t>
    </r>
    <r>
      <rPr>
        <sz val="8"/>
        <rFont val="Arial"/>
        <family val="2"/>
      </rPr>
      <t>2008</t>
    </r>
    <r>
      <rPr>
        <sz val="10"/>
        <rFont val="Arial"/>
        <family val="2"/>
      </rPr>
      <t>)</t>
    </r>
  </si>
  <si>
    <t xml:space="preserve">*Most recent fiscal year for which audited financial statements are available </t>
  </si>
  <si>
    <t>that will be repaid with a special student fee. Repayment for $15 million debt will begin in 2010.</t>
  </si>
  <si>
    <t>Capital construction for 2009-11 is dependent on funding from the State legislature.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</si>
</sst>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textRotation="18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5" fontId="1" fillId="0" borderId="11" xfId="0" applyNumberFormat="1" applyFont="1" applyBorder="1" applyAlignment="1">
      <alignment horizontal="right" vertical="center"/>
    </xf>
    <xf numFmtId="5" fontId="1" fillId="0" borderId="4" xfId="0" applyNumberFormat="1" applyFont="1" applyBorder="1" applyAlignment="1">
      <alignment horizontal="right" vertical="center"/>
    </xf>
    <xf numFmtId="5" fontId="1" fillId="0" borderId="3" xfId="0" applyNumberFormat="1" applyFont="1" applyBorder="1" applyAlignment="1">
      <alignment horizontal="right" vertical="center"/>
    </xf>
    <xf numFmtId="5" fontId="1" fillId="0" borderId="2" xfId="0" applyNumberFormat="1" applyFont="1" applyBorder="1" applyAlignment="1">
      <alignment horizontal="right" vertical="center"/>
    </xf>
    <xf numFmtId="5" fontId="1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7" fontId="1" fillId="0" borderId="11" xfId="0" applyNumberFormat="1" applyFont="1" applyBorder="1" applyAlignment="1">
      <alignment horizontal="right" vertical="center"/>
    </xf>
    <xf numFmtId="37" fontId="1" fillId="0" borderId="2" xfId="0" applyNumberFormat="1" applyFont="1" applyBorder="1" applyAlignment="1">
      <alignment horizontal="right" vertical="center"/>
    </xf>
    <xf numFmtId="37" fontId="1" fillId="0" borderId="4" xfId="0" applyNumberFormat="1" applyFont="1" applyBorder="1" applyAlignment="1">
      <alignment horizontal="right" vertical="center"/>
    </xf>
    <xf numFmtId="37" fontId="1" fillId="0" borderId="3" xfId="0" applyNumberFormat="1" applyFont="1" applyBorder="1" applyAlignment="1">
      <alignment horizontal="right" vertical="center"/>
    </xf>
    <xf numFmtId="37" fontId="1" fillId="0" borderId="12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5" fontId="1" fillId="0" borderId="10" xfId="0" applyNumberFormat="1" applyFont="1" applyBorder="1" applyAlignment="1">
      <alignment horizontal="right" vertical="center"/>
    </xf>
    <xf numFmtId="5" fontId="1" fillId="0" borderId="15" xfId="0" applyNumberFormat="1" applyFont="1" applyBorder="1" applyAlignment="1">
      <alignment horizontal="right" vertical="center"/>
    </xf>
    <xf numFmtId="37" fontId="1" fillId="0" borderId="1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7" fontId="1" fillId="0" borderId="18" xfId="0" applyNumberFormat="1" applyFont="1" applyBorder="1" applyAlignment="1">
      <alignment vertical="center"/>
    </xf>
    <xf numFmtId="37" fontId="1" fillId="0" borderId="4" xfId="0" applyNumberFormat="1" applyFont="1" applyBorder="1" applyAlignment="1">
      <alignment vertical="center"/>
    </xf>
    <xf numFmtId="37" fontId="1" fillId="0" borderId="19" xfId="0" applyNumberFormat="1" applyFont="1" applyBorder="1" applyAlignment="1">
      <alignment vertical="center"/>
    </xf>
    <xf numFmtId="5" fontId="1" fillId="0" borderId="20" xfId="0" applyNumberFormat="1" applyFont="1" applyBorder="1" applyAlignment="1">
      <alignment vertical="center"/>
    </xf>
    <xf numFmtId="5" fontId="1" fillId="0" borderId="21" xfId="0" applyNumberFormat="1" applyFont="1" applyBorder="1" applyAlignment="1">
      <alignment vertical="center"/>
    </xf>
    <xf numFmtId="5" fontId="1" fillId="0" borderId="22" xfId="0" applyNumberFormat="1" applyFont="1" applyBorder="1" applyAlignment="1">
      <alignment vertical="center"/>
    </xf>
    <xf numFmtId="0" fontId="0" fillId="0" borderId="0" xfId="0" applyFont="1" applyAlignment="1">
      <alignment/>
    </xf>
    <xf numFmtId="5" fontId="1" fillId="0" borderId="10" xfId="0" applyNumberFormat="1" applyFont="1" applyFill="1" applyBorder="1" applyAlignment="1">
      <alignment horizontal="right" vertical="center"/>
    </xf>
    <xf numFmtId="37" fontId="1" fillId="0" borderId="19" xfId="0" applyNumberFormat="1" applyFont="1" applyFill="1" applyBorder="1" applyAlignment="1">
      <alignment vertical="center"/>
    </xf>
    <xf numFmtId="5" fontId="1" fillId="0" borderId="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3" fontId="1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0" fillId="0" borderId="36" xfId="0" applyFont="1" applyBorder="1" applyAlignment="1">
      <alignment vertical="justify"/>
    </xf>
    <xf numFmtId="0" fontId="0" fillId="0" borderId="20" xfId="0" applyFont="1" applyBorder="1" applyAlignment="1">
      <alignment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B28">
      <selection activeCell="E49" sqref="E49"/>
    </sheetView>
  </sheetViews>
  <sheetFormatPr defaultColWidth="9.140625" defaultRowHeight="12.75"/>
  <cols>
    <col min="1" max="2" width="3.00390625" style="0" customWidth="1"/>
    <col min="3" max="3" width="5.421875" style="0" customWidth="1"/>
    <col min="4" max="4" width="21.421875" style="0" customWidth="1"/>
    <col min="5" max="10" width="16.7109375" style="0" customWidth="1"/>
  </cols>
  <sheetData>
    <row r="1" spans="3:10" ht="37.5" customHeight="1" thickBot="1">
      <c r="C1" s="49" t="s">
        <v>3</v>
      </c>
      <c r="D1" s="50"/>
      <c r="E1" s="50"/>
      <c r="F1" s="50"/>
      <c r="G1" s="50"/>
      <c r="H1" s="50"/>
      <c r="I1" s="50"/>
      <c r="J1" s="51"/>
    </row>
    <row r="2" spans="3:10" ht="18.75" customHeight="1">
      <c r="C2" s="55" t="s">
        <v>4</v>
      </c>
      <c r="D2" s="56"/>
      <c r="E2" s="52" t="s">
        <v>0</v>
      </c>
      <c r="F2" s="52"/>
      <c r="G2" s="52"/>
      <c r="H2" s="53" t="s">
        <v>2</v>
      </c>
      <c r="I2" s="52"/>
      <c r="J2" s="54"/>
    </row>
    <row r="3" spans="3:10" ht="18.75" customHeight="1">
      <c r="C3" s="57"/>
      <c r="D3" s="58"/>
      <c r="E3" s="2" t="s">
        <v>18</v>
      </c>
      <c r="F3" s="3" t="s">
        <v>19</v>
      </c>
      <c r="G3" s="3" t="s">
        <v>20</v>
      </c>
      <c r="H3" s="4" t="s">
        <v>31</v>
      </c>
      <c r="I3" s="3" t="s">
        <v>21</v>
      </c>
      <c r="J3" s="5" t="s">
        <v>22</v>
      </c>
    </row>
    <row r="4" spans="3:10" ht="18.75" customHeight="1" thickBot="1">
      <c r="C4" s="59"/>
      <c r="D4" s="60"/>
      <c r="E4" s="6" t="s">
        <v>1</v>
      </c>
      <c r="F4" s="7" t="s">
        <v>1</v>
      </c>
      <c r="G4" s="7" t="s">
        <v>1</v>
      </c>
      <c r="H4" s="8" t="s">
        <v>1</v>
      </c>
      <c r="I4" s="7" t="s">
        <v>1</v>
      </c>
      <c r="J4" s="9" t="s">
        <v>1</v>
      </c>
    </row>
    <row r="5" spans="3:10" ht="15" customHeight="1">
      <c r="C5" s="41" t="s">
        <v>5</v>
      </c>
      <c r="D5" s="42"/>
      <c r="E5" s="43"/>
      <c r="F5" s="44"/>
      <c r="G5" s="44"/>
      <c r="H5" s="44"/>
      <c r="I5" s="44"/>
      <c r="J5" s="45"/>
    </row>
    <row r="6" spans="3:10" ht="15" customHeight="1">
      <c r="C6" s="10"/>
      <c r="D6" s="11" t="s">
        <v>6</v>
      </c>
      <c r="E6" s="12">
        <v>4997751</v>
      </c>
      <c r="F6" s="12">
        <v>4997751</v>
      </c>
      <c r="G6" s="13">
        <v>4997751</v>
      </c>
      <c r="H6" s="14">
        <v>4997751</v>
      </c>
      <c r="I6" s="15">
        <v>4997751</v>
      </c>
      <c r="J6" s="16">
        <v>4997751</v>
      </c>
    </row>
    <row r="7" spans="3:10" ht="15" customHeight="1">
      <c r="C7" s="17"/>
      <c r="D7" s="18" t="s">
        <v>7</v>
      </c>
      <c r="E7" s="19">
        <v>0</v>
      </c>
      <c r="F7" s="20">
        <v>0</v>
      </c>
      <c r="G7" s="21">
        <v>0</v>
      </c>
      <c r="H7" s="22">
        <v>0</v>
      </c>
      <c r="I7" s="20">
        <v>0</v>
      </c>
      <c r="J7" s="23">
        <v>0</v>
      </c>
    </row>
    <row r="8" spans="3:10" ht="15" customHeight="1">
      <c r="C8" s="17"/>
      <c r="D8" s="18" t="s">
        <v>8</v>
      </c>
      <c r="E8" s="20">
        <v>0</v>
      </c>
      <c r="F8" s="20">
        <v>0</v>
      </c>
      <c r="G8" s="21">
        <v>0</v>
      </c>
      <c r="H8" s="22">
        <v>0</v>
      </c>
      <c r="I8" s="20">
        <v>0</v>
      </c>
      <c r="J8" s="23">
        <v>0</v>
      </c>
    </row>
    <row r="9" spans="3:10" ht="15" customHeight="1" thickBot="1">
      <c r="C9" s="17"/>
      <c r="D9" s="18" t="s">
        <v>9</v>
      </c>
      <c r="E9" s="12">
        <f aca="true" t="shared" si="0" ref="E9:J9">+E6+E7-E8</f>
        <v>4997751</v>
      </c>
      <c r="F9" s="12">
        <f t="shared" si="0"/>
        <v>4997751</v>
      </c>
      <c r="G9" s="12">
        <f t="shared" si="0"/>
        <v>4997751</v>
      </c>
      <c r="H9" s="12">
        <f t="shared" si="0"/>
        <v>4997751</v>
      </c>
      <c r="I9" s="12">
        <f t="shared" si="0"/>
        <v>4997751</v>
      </c>
      <c r="J9" s="12">
        <f t="shared" si="0"/>
        <v>4997751</v>
      </c>
    </row>
    <row r="10" spans="3:10" ht="15" customHeight="1">
      <c r="C10" s="41" t="s">
        <v>16</v>
      </c>
      <c r="D10" s="42"/>
      <c r="E10" s="43"/>
      <c r="F10" s="44"/>
      <c r="G10" s="44"/>
      <c r="H10" s="44"/>
      <c r="I10" s="44"/>
      <c r="J10" s="45"/>
    </row>
    <row r="11" spans="3:10" ht="15" customHeight="1">
      <c r="C11" s="10"/>
      <c r="D11" s="11" t="s">
        <v>6</v>
      </c>
      <c r="E11" s="12">
        <v>11237512</v>
      </c>
      <c r="F11" s="12">
        <f>+E14</f>
        <v>11669600</v>
      </c>
      <c r="G11" s="13">
        <f>+F14</f>
        <v>13198866</v>
      </c>
      <c r="H11" s="14">
        <f>+G14</f>
        <v>13907415</v>
      </c>
      <c r="I11" s="15">
        <f>+H14</f>
        <v>14607415</v>
      </c>
      <c r="J11" s="16">
        <f>+I14</f>
        <v>15507415</v>
      </c>
    </row>
    <row r="12" spans="3:10" ht="15" customHeight="1">
      <c r="C12" s="17"/>
      <c r="D12" s="18" t="s">
        <v>7</v>
      </c>
      <c r="E12" s="19">
        <v>464588</v>
      </c>
      <c r="F12" s="20">
        <v>1529266</v>
      </c>
      <c r="G12" s="21">
        <v>708549</v>
      </c>
      <c r="H12" s="22">
        <v>700000</v>
      </c>
      <c r="I12" s="20">
        <v>900000</v>
      </c>
      <c r="J12" s="23">
        <v>900000</v>
      </c>
    </row>
    <row r="13" spans="3:10" ht="15" customHeight="1">
      <c r="C13" s="17"/>
      <c r="D13" s="18" t="s">
        <v>8</v>
      </c>
      <c r="E13" s="20">
        <v>32500</v>
      </c>
      <c r="F13" s="20">
        <v>0</v>
      </c>
      <c r="G13" s="21">
        <v>0</v>
      </c>
      <c r="H13" s="22">
        <v>0</v>
      </c>
      <c r="I13" s="20">
        <v>0</v>
      </c>
      <c r="J13" s="23">
        <v>0</v>
      </c>
    </row>
    <row r="14" spans="3:10" ht="15" customHeight="1" thickBot="1">
      <c r="C14" s="17"/>
      <c r="D14" s="18" t="s">
        <v>9</v>
      </c>
      <c r="E14" s="12">
        <f aca="true" t="shared" si="1" ref="E14:J14">+E11+E12-E13</f>
        <v>11669600</v>
      </c>
      <c r="F14" s="12">
        <f t="shared" si="1"/>
        <v>13198866</v>
      </c>
      <c r="G14" s="12">
        <f t="shared" si="1"/>
        <v>13907415</v>
      </c>
      <c r="H14" s="12">
        <f t="shared" si="1"/>
        <v>14607415</v>
      </c>
      <c r="I14" s="12">
        <f t="shared" si="1"/>
        <v>15507415</v>
      </c>
      <c r="J14" s="12">
        <f t="shared" si="1"/>
        <v>16407415</v>
      </c>
    </row>
    <row r="15" spans="2:10" ht="15" customHeight="1">
      <c r="B15" s="1"/>
      <c r="C15" s="64" t="s">
        <v>10</v>
      </c>
      <c r="D15" s="65"/>
      <c r="E15" s="46"/>
      <c r="F15" s="47"/>
      <c r="G15" s="47"/>
      <c r="H15" s="47"/>
      <c r="I15" s="47"/>
      <c r="J15" s="48"/>
    </row>
    <row r="16" spans="3:10" ht="15" customHeight="1">
      <c r="C16" s="10"/>
      <c r="D16" s="11" t="s">
        <v>6</v>
      </c>
      <c r="E16" s="12">
        <v>66193127</v>
      </c>
      <c r="F16" s="12">
        <f>+E19</f>
        <v>114235535</v>
      </c>
      <c r="G16" s="13">
        <f>+F19</f>
        <v>118508385</v>
      </c>
      <c r="H16" s="25">
        <f>+G19</f>
        <v>142231191</v>
      </c>
      <c r="I16" s="12">
        <f>+H19</f>
        <v>159231191</v>
      </c>
      <c r="J16" s="26">
        <f>+I19</f>
        <v>181231191</v>
      </c>
    </row>
    <row r="17" spans="3:10" ht="15" customHeight="1">
      <c r="C17" s="17"/>
      <c r="D17" s="18" t="s">
        <v>7</v>
      </c>
      <c r="E17" s="20">
        <v>48042408</v>
      </c>
      <c r="F17" s="20">
        <v>4272850</v>
      </c>
      <c r="G17" s="21">
        <v>23801825</v>
      </c>
      <c r="H17" s="27">
        <v>17000000</v>
      </c>
      <c r="I17" s="20">
        <v>22000000</v>
      </c>
      <c r="J17" s="21">
        <v>18000000</v>
      </c>
    </row>
    <row r="18" spans="3:10" ht="15" customHeight="1">
      <c r="C18" s="17"/>
      <c r="D18" s="18" t="s">
        <v>8</v>
      </c>
      <c r="E18" s="20">
        <v>0</v>
      </c>
      <c r="F18" s="20">
        <v>0</v>
      </c>
      <c r="G18" s="21">
        <v>79019</v>
      </c>
      <c r="H18" s="27">
        <v>0</v>
      </c>
      <c r="I18" s="20"/>
      <c r="J18" s="21"/>
    </row>
    <row r="19" spans="3:10" ht="15" customHeight="1" thickBot="1">
      <c r="C19" s="17"/>
      <c r="D19" s="18" t="s">
        <v>9</v>
      </c>
      <c r="E19" s="12">
        <f aca="true" t="shared" si="2" ref="E19:J19">+E16+E17-E18</f>
        <v>114235535</v>
      </c>
      <c r="F19" s="12">
        <f t="shared" si="2"/>
        <v>118508385</v>
      </c>
      <c r="G19" s="12">
        <f t="shared" si="2"/>
        <v>142231191</v>
      </c>
      <c r="H19" s="12">
        <f t="shared" si="2"/>
        <v>159231191</v>
      </c>
      <c r="I19" s="12">
        <f t="shared" si="2"/>
        <v>181231191</v>
      </c>
      <c r="J19" s="12">
        <f t="shared" si="2"/>
        <v>199231191</v>
      </c>
    </row>
    <row r="20" spans="3:10" ht="15" customHeight="1">
      <c r="C20" s="41" t="s">
        <v>11</v>
      </c>
      <c r="D20" s="42"/>
      <c r="E20" s="46"/>
      <c r="F20" s="47"/>
      <c r="G20" s="47"/>
      <c r="H20" s="47"/>
      <c r="I20" s="47"/>
      <c r="J20" s="48"/>
    </row>
    <row r="21" spans="1:10" ht="15" customHeight="1">
      <c r="A21" s="1">
        <v>91</v>
      </c>
      <c r="C21" s="10"/>
      <c r="D21" s="11" t="s">
        <v>6</v>
      </c>
      <c r="E21" s="12">
        <v>9500914</v>
      </c>
      <c r="F21" s="12">
        <f>+E24</f>
        <v>10451927</v>
      </c>
      <c r="G21" s="13">
        <f>+F24</f>
        <v>10544533</v>
      </c>
      <c r="H21" s="25">
        <f>+G24</f>
        <v>12042777</v>
      </c>
      <c r="I21" s="12">
        <f>+H24</f>
        <v>15042777</v>
      </c>
      <c r="J21" s="26">
        <f>+I24</f>
        <v>16542777</v>
      </c>
    </row>
    <row r="22" spans="3:10" ht="15" customHeight="1">
      <c r="C22" s="17"/>
      <c r="D22" s="18" t="s">
        <v>7</v>
      </c>
      <c r="E22" s="20">
        <v>1466325</v>
      </c>
      <c r="F22" s="20">
        <v>92606</v>
      </c>
      <c r="G22" s="21">
        <v>1634893</v>
      </c>
      <c r="H22" s="27">
        <v>3000000</v>
      </c>
      <c r="I22" s="20">
        <v>1500000</v>
      </c>
      <c r="J22" s="21">
        <v>1500000</v>
      </c>
    </row>
    <row r="23" spans="3:10" ht="15" customHeight="1">
      <c r="C23" s="17"/>
      <c r="D23" s="18" t="s">
        <v>8</v>
      </c>
      <c r="E23" s="20">
        <v>515312</v>
      </c>
      <c r="F23" s="20">
        <v>0</v>
      </c>
      <c r="G23" s="21">
        <v>136649</v>
      </c>
      <c r="H23" s="27">
        <v>0</v>
      </c>
      <c r="I23" s="20"/>
      <c r="J23" s="21"/>
    </row>
    <row r="24" spans="3:10" ht="15" customHeight="1" thickBot="1">
      <c r="C24" s="17"/>
      <c r="D24" s="18" t="s">
        <v>9</v>
      </c>
      <c r="E24" s="12">
        <f aca="true" t="shared" si="3" ref="E24:J24">+E21+E22-E23</f>
        <v>10451927</v>
      </c>
      <c r="F24" s="12">
        <f t="shared" si="3"/>
        <v>10544533</v>
      </c>
      <c r="G24" s="12">
        <f t="shared" si="3"/>
        <v>12042777</v>
      </c>
      <c r="H24" s="12">
        <f t="shared" si="3"/>
        <v>15042777</v>
      </c>
      <c r="I24" s="12">
        <f t="shared" si="3"/>
        <v>16542777</v>
      </c>
      <c r="J24" s="12">
        <f t="shared" si="3"/>
        <v>18042777</v>
      </c>
    </row>
    <row r="25" spans="3:10" ht="15" customHeight="1">
      <c r="C25" s="41" t="s">
        <v>17</v>
      </c>
      <c r="D25" s="42"/>
      <c r="E25" s="46"/>
      <c r="F25" s="47"/>
      <c r="G25" s="47"/>
      <c r="H25" s="47"/>
      <c r="I25" s="47"/>
      <c r="J25" s="48"/>
    </row>
    <row r="26" spans="3:10" ht="15" customHeight="1">
      <c r="C26" s="10"/>
      <c r="D26" s="11" t="s">
        <v>6</v>
      </c>
      <c r="E26" s="12">
        <v>16428033</v>
      </c>
      <c r="F26" s="12">
        <f>+E29</f>
        <v>17158618</v>
      </c>
      <c r="G26" s="13">
        <f>+F29</f>
        <v>17211693</v>
      </c>
      <c r="H26" s="25">
        <f>+G29</f>
        <v>17597694</v>
      </c>
      <c r="I26" s="12">
        <f>+H29</f>
        <v>17997694</v>
      </c>
      <c r="J26" s="26">
        <f>+I29</f>
        <v>19497694</v>
      </c>
    </row>
    <row r="27" spans="3:10" ht="15" customHeight="1">
      <c r="C27" s="17"/>
      <c r="D27" s="18" t="s">
        <v>7</v>
      </c>
      <c r="E27" s="20">
        <v>730585</v>
      </c>
      <c r="F27" s="20">
        <v>384213</v>
      </c>
      <c r="G27" s="21">
        <v>386001</v>
      </c>
      <c r="H27" s="27">
        <v>400000</v>
      </c>
      <c r="I27" s="20">
        <v>1500000</v>
      </c>
      <c r="J27" s="21">
        <v>400000</v>
      </c>
    </row>
    <row r="28" spans="3:10" ht="15" customHeight="1">
      <c r="C28" s="17"/>
      <c r="D28" s="18" t="s">
        <v>8</v>
      </c>
      <c r="E28" s="20">
        <v>0</v>
      </c>
      <c r="F28" s="20">
        <v>331138</v>
      </c>
      <c r="G28" s="21">
        <v>0</v>
      </c>
      <c r="H28" s="27">
        <v>0</v>
      </c>
      <c r="I28" s="20"/>
      <c r="J28" s="21"/>
    </row>
    <row r="29" spans="3:10" ht="15" customHeight="1" thickBot="1">
      <c r="C29" s="17"/>
      <c r="D29" s="18" t="s">
        <v>9</v>
      </c>
      <c r="E29" s="12">
        <f aca="true" t="shared" si="4" ref="E29:J29">+E26+E27-E28</f>
        <v>17158618</v>
      </c>
      <c r="F29" s="12">
        <f t="shared" si="4"/>
        <v>17211693</v>
      </c>
      <c r="G29" s="12">
        <f t="shared" si="4"/>
        <v>17597694</v>
      </c>
      <c r="H29" s="12">
        <f t="shared" si="4"/>
        <v>17997694</v>
      </c>
      <c r="I29" s="12">
        <f t="shared" si="4"/>
        <v>19497694</v>
      </c>
      <c r="J29" s="12">
        <f t="shared" si="4"/>
        <v>19897694</v>
      </c>
    </row>
    <row r="30" spans="3:10" ht="15" customHeight="1">
      <c r="C30" s="41" t="s">
        <v>23</v>
      </c>
      <c r="D30" s="42"/>
      <c r="E30" s="46"/>
      <c r="F30" s="47"/>
      <c r="G30" s="47"/>
      <c r="H30" s="47"/>
      <c r="I30" s="47"/>
      <c r="J30" s="48"/>
    </row>
    <row r="31" spans="3:10" ht="15" customHeight="1">
      <c r="C31" s="10"/>
      <c r="D31" s="11" t="s">
        <v>6</v>
      </c>
      <c r="E31" s="12">
        <v>46261137</v>
      </c>
      <c r="F31" s="12">
        <v>7268460</v>
      </c>
      <c r="G31" s="13">
        <f>+F34</f>
        <v>20416775</v>
      </c>
      <c r="H31" s="25">
        <v>0</v>
      </c>
      <c r="I31" s="12">
        <f>+H34</f>
        <v>0</v>
      </c>
      <c r="J31" s="26">
        <f>+I34</f>
        <v>0</v>
      </c>
    </row>
    <row r="32" spans="3:10" ht="15" customHeight="1">
      <c r="C32" s="17"/>
      <c r="D32" s="18" t="s">
        <v>7</v>
      </c>
      <c r="E32" s="20">
        <v>5808981</v>
      </c>
      <c r="F32" s="20">
        <v>14700431</v>
      </c>
      <c r="G32" s="21">
        <v>5937424</v>
      </c>
      <c r="H32" s="27">
        <v>0</v>
      </c>
      <c r="I32" s="20"/>
      <c r="J32" s="21"/>
    </row>
    <row r="33" spans="3:10" ht="15" customHeight="1">
      <c r="C33" s="17"/>
      <c r="D33" s="18" t="s">
        <v>8</v>
      </c>
      <c r="E33" s="20">
        <v>44801658</v>
      </c>
      <c r="F33" s="20">
        <v>1552116</v>
      </c>
      <c r="G33" s="21">
        <v>21356865</v>
      </c>
      <c r="H33" s="27">
        <v>0</v>
      </c>
      <c r="I33" s="20"/>
      <c r="J33" s="21"/>
    </row>
    <row r="34" spans="3:10" ht="15" customHeight="1" thickBot="1">
      <c r="C34" s="17"/>
      <c r="D34" s="18" t="s">
        <v>9</v>
      </c>
      <c r="E34" s="12">
        <f aca="true" t="shared" si="5" ref="E34:J34">+E31+E32-E33</f>
        <v>7268460</v>
      </c>
      <c r="F34" s="12">
        <f t="shared" si="5"/>
        <v>20416775</v>
      </c>
      <c r="G34" s="12">
        <f t="shared" si="5"/>
        <v>4997334</v>
      </c>
      <c r="H34" s="12">
        <f t="shared" si="5"/>
        <v>0</v>
      </c>
      <c r="I34" s="12">
        <f t="shared" si="5"/>
        <v>0</v>
      </c>
      <c r="J34" s="12">
        <f t="shared" si="5"/>
        <v>0</v>
      </c>
    </row>
    <row r="35" spans="1:10" ht="15" customHeight="1">
      <c r="A35" s="1"/>
      <c r="B35" s="1"/>
      <c r="C35" s="42" t="s">
        <v>12</v>
      </c>
      <c r="D35" s="61"/>
      <c r="E35" s="28"/>
      <c r="F35" s="24"/>
      <c r="G35" s="24"/>
      <c r="H35" s="24"/>
      <c r="I35" s="24"/>
      <c r="J35" s="29"/>
    </row>
    <row r="36" spans="3:10" ht="15" customHeight="1">
      <c r="C36" s="10"/>
      <c r="D36" s="11" t="s">
        <v>13</v>
      </c>
      <c r="E36" s="12">
        <v>885568</v>
      </c>
      <c r="F36" s="12">
        <v>2457692</v>
      </c>
      <c r="G36" s="13">
        <v>854871</v>
      </c>
      <c r="H36" s="25">
        <f>463596+340000</f>
        <v>803596</v>
      </c>
      <c r="I36" s="37">
        <v>355000</v>
      </c>
      <c r="J36" s="39">
        <f>370000+800000</f>
        <v>1170000</v>
      </c>
    </row>
    <row r="37" spans="3:10" ht="15" customHeight="1" thickBot="1">
      <c r="C37" s="17"/>
      <c r="D37" s="18" t="s">
        <v>14</v>
      </c>
      <c r="E37" s="30">
        <v>202063</v>
      </c>
      <c r="F37" s="30">
        <v>252253</v>
      </c>
      <c r="G37" s="31">
        <v>302754</v>
      </c>
      <c r="H37" s="32">
        <v>295994</v>
      </c>
      <c r="I37" s="38">
        <v>270331</v>
      </c>
      <c r="J37" s="40">
        <f>257019+280000+280000</f>
        <v>817019</v>
      </c>
    </row>
    <row r="38" spans="3:10" ht="28.5" customHeight="1" thickBot="1">
      <c r="C38" s="62" t="s">
        <v>24</v>
      </c>
      <c r="D38" s="63"/>
      <c r="E38" s="33"/>
      <c r="F38" s="33"/>
      <c r="G38" s="34"/>
      <c r="H38" s="35"/>
      <c r="I38" s="35"/>
      <c r="J38" s="34"/>
    </row>
    <row r="39" spans="3:10" ht="24.75" customHeight="1">
      <c r="C39" s="36" t="s">
        <v>32</v>
      </c>
      <c r="D39" s="36"/>
      <c r="E39" s="36"/>
      <c r="F39" s="36"/>
      <c r="G39" s="36"/>
      <c r="H39" s="36"/>
      <c r="I39" s="36"/>
      <c r="J39" s="36"/>
    </row>
    <row r="40" spans="3:10" ht="12.75">
      <c r="C40" s="36" t="s">
        <v>25</v>
      </c>
      <c r="D40" s="36"/>
      <c r="E40" s="36"/>
      <c r="F40" s="36"/>
      <c r="G40" s="36"/>
      <c r="H40" s="36"/>
      <c r="I40" s="36"/>
      <c r="J40" s="36"/>
    </row>
    <row r="41" spans="3:10" ht="12.75">
      <c r="C41" s="36" t="s">
        <v>15</v>
      </c>
      <c r="D41" s="36"/>
      <c r="E41" s="36"/>
      <c r="F41" s="36"/>
      <c r="G41" s="36"/>
      <c r="H41" s="36"/>
      <c r="I41" s="36"/>
      <c r="J41" s="36"/>
    </row>
    <row r="42" spans="3:10" ht="12.75">
      <c r="C42" s="36"/>
      <c r="D42" s="36"/>
      <c r="E42" s="36"/>
      <c r="F42" s="36"/>
      <c r="G42" s="36"/>
      <c r="H42" s="36"/>
      <c r="I42" s="36"/>
      <c r="J42" s="36"/>
    </row>
    <row r="43" ht="12.75">
      <c r="D43" t="s">
        <v>27</v>
      </c>
    </row>
    <row r="44" ht="12.75">
      <c r="D44" t="s">
        <v>30</v>
      </c>
    </row>
    <row r="46" ht="12.75">
      <c r="D46" t="s">
        <v>29</v>
      </c>
    </row>
    <row r="47" ht="12.75">
      <c r="D47" t="s">
        <v>28</v>
      </c>
    </row>
    <row r="48" ht="12.75">
      <c r="D48" t="s">
        <v>33</v>
      </c>
    </row>
    <row r="50" ht="12.75">
      <c r="D50" t="s">
        <v>26</v>
      </c>
    </row>
    <row r="52" ht="12.75">
      <c r="D52" t="s">
        <v>34</v>
      </c>
    </row>
  </sheetData>
  <mergeCells count="18">
    <mergeCell ref="C35:D35"/>
    <mergeCell ref="C38:D38"/>
    <mergeCell ref="C5:D5"/>
    <mergeCell ref="E5:J5"/>
    <mergeCell ref="C30:D30"/>
    <mergeCell ref="E30:J30"/>
    <mergeCell ref="C15:D15"/>
    <mergeCell ref="E15:J15"/>
    <mergeCell ref="C20:D20"/>
    <mergeCell ref="E20:J20"/>
    <mergeCell ref="C1:J1"/>
    <mergeCell ref="E2:G2"/>
    <mergeCell ref="H2:J2"/>
    <mergeCell ref="C2:D4"/>
    <mergeCell ref="C10:D10"/>
    <mergeCell ref="E10:J10"/>
    <mergeCell ref="C25:D25"/>
    <mergeCell ref="E25:J25"/>
  </mergeCells>
  <printOptions horizontalCentered="1" verticalCentered="1"/>
  <pageMargins left="0.15" right="0.4" top="0.75" bottom="0.75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Vallejo</dc:creator>
  <cp:keywords/>
  <dc:description/>
  <cp:lastModifiedBy>orrc</cp:lastModifiedBy>
  <cp:lastPrinted>2008-04-14T20:15:01Z</cp:lastPrinted>
  <dcterms:created xsi:type="dcterms:W3CDTF">2007-02-05T18:21:22Z</dcterms:created>
  <dcterms:modified xsi:type="dcterms:W3CDTF">2008-04-15T23:56:49Z</dcterms:modified>
  <cp:category/>
  <cp:version/>
  <cp:contentType/>
  <cp:contentStatus/>
</cp:coreProperties>
</file>