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35" windowWidth="15480" windowHeight="5280" activeTab="0"/>
  </bookViews>
  <sheets>
    <sheet name="Buildings" sheetId="1" r:id="rId1"/>
    <sheet name="Fall 2007 Assignments" sheetId="2" r:id="rId2"/>
    <sheet name=" Occupancy History" sheetId="3" r:id="rId3"/>
  </sheets>
  <definedNames>
    <definedName name="_xlnm.Print_Area" localSheetId="0">'Buildings'!$B$4:$M$60</definedName>
  </definedNames>
  <calcPr fullCalcOnLoad="1"/>
</workbook>
</file>

<file path=xl/sharedStrings.xml><?xml version="1.0" encoding="utf-8"?>
<sst xmlns="http://schemas.openxmlformats.org/spreadsheetml/2006/main" count="119" uniqueCount="109">
  <si>
    <t>NO. - BUILDING</t>
  </si>
  <si>
    <t>017 - Hazardous Materials Storage</t>
  </si>
  <si>
    <t xml:space="preserve">217 - Junk Storage </t>
  </si>
  <si>
    <t>TOTALS</t>
  </si>
  <si>
    <t>ASSIGNABLE</t>
  </si>
  <si>
    <t>NON-ASSIGNABLE</t>
  </si>
  <si>
    <t>Decommissioned Buildings</t>
  </si>
  <si>
    <t>Tacoma Campus</t>
  </si>
  <si>
    <t>Remo</t>
  </si>
  <si>
    <t>1210</t>
  </si>
  <si>
    <t>6th Avenue, Tacoma, WA  98405</t>
  </si>
  <si>
    <t>removed</t>
  </si>
  <si>
    <t>Acre's of Beach Property @ low tide</t>
  </si>
  <si>
    <t>Dogtooth Lane</t>
  </si>
  <si>
    <t>Seminar I, Annex</t>
  </si>
  <si>
    <t>Bldg - A</t>
  </si>
  <si>
    <t>Bldg - B</t>
  </si>
  <si>
    <t>Bldg - C</t>
  </si>
  <si>
    <t>Bldg - D</t>
  </si>
  <si>
    <t>Bldg - E</t>
  </si>
  <si>
    <t>Bldg - F</t>
  </si>
  <si>
    <t>Bldg - G</t>
  </si>
  <si>
    <t>106 - Residence Apartment E</t>
  </si>
  <si>
    <t>107 - Residence Apartment F</t>
  </si>
  <si>
    <t>108 - Residence Apartment G</t>
  </si>
  <si>
    <t>109 - Residence Apartment H</t>
  </si>
  <si>
    <t>110 - Residence Apartment I</t>
  </si>
  <si>
    <t>111 - Residence Apartment J</t>
  </si>
  <si>
    <t>112 - Residence Apartment K</t>
  </si>
  <si>
    <t>114 - Residence Apartment N</t>
  </si>
  <si>
    <t>115 - Residence Apartment P</t>
  </si>
  <si>
    <t>116 - Residence Apartment Q</t>
  </si>
  <si>
    <t>117 - Residence Apartment R</t>
  </si>
  <si>
    <t>118 - Residence Apartment S</t>
  </si>
  <si>
    <t>119 - Residence Apartment T</t>
  </si>
  <si>
    <t>120 - Residence Apartment U</t>
  </si>
  <si>
    <t>REVADED YR</t>
  </si>
  <si>
    <t xml:space="preserve">Beds </t>
  </si>
  <si>
    <t xml:space="preserve">Residential and Dining Services </t>
  </si>
  <si>
    <t>102 - Residence Hall A</t>
  </si>
  <si>
    <t>103 - Residence Hall B</t>
  </si>
  <si>
    <t>104 - Residence Hall C</t>
  </si>
  <si>
    <t>105 - Residence Hall D</t>
  </si>
  <si>
    <t>Day 10 Fall occupancy</t>
  </si>
  <si>
    <t>Day 10 Fall enrollment</t>
  </si>
  <si>
    <t>% housed on campus</t>
  </si>
  <si>
    <t>Year</t>
  </si>
  <si>
    <t xml:space="preserve">Data lost in move to RMS software </t>
  </si>
  <si>
    <t xml:space="preserve"> </t>
  </si>
  <si>
    <t>113 - Housing Community Center</t>
  </si>
  <si>
    <t>301 - Modular Apartment</t>
  </si>
  <si>
    <t>302 - Modular Apartment</t>
  </si>
  <si>
    <t>303 - Modular Apartment</t>
  </si>
  <si>
    <t>304 - Modular Apartment</t>
  </si>
  <si>
    <t>305 - Modular Apartment</t>
  </si>
  <si>
    <t>306 - Modular Apartment</t>
  </si>
  <si>
    <t>307 - Modular Apartment</t>
  </si>
  <si>
    <t>308 - Modular Apartment</t>
  </si>
  <si>
    <t>309 - Modular Apartment</t>
  </si>
  <si>
    <t>310 - Modular Apartment</t>
  </si>
  <si>
    <t>311 - Modular Apartment</t>
  </si>
  <si>
    <t>312 - Modular Apartment</t>
  </si>
  <si>
    <t>313 - Modular Apartment</t>
  </si>
  <si>
    <t>314 - Modular Apartment</t>
  </si>
  <si>
    <t>315 - Modular Apartment</t>
  </si>
  <si>
    <t>316 - Modular Apartment</t>
  </si>
  <si>
    <t>317 - Modular Apartment</t>
  </si>
  <si>
    <t>318 - Modular Apartment</t>
  </si>
  <si>
    <t>319 - Modular Apartment</t>
  </si>
  <si>
    <t>320 - Modular Laundry</t>
  </si>
  <si>
    <t>GROSS</t>
  </si>
  <si>
    <t>CONST YR</t>
  </si>
  <si>
    <t>(A - D)</t>
  </si>
  <si>
    <t>(E - U)</t>
  </si>
  <si>
    <t>(301 - 319)</t>
  </si>
  <si>
    <t>Totals</t>
  </si>
  <si>
    <t>All Other Assigned Beds</t>
  </si>
  <si>
    <t>Individual Student Rental Contracts</t>
  </si>
  <si>
    <t>Greener Guides</t>
  </si>
  <si>
    <t>RA's</t>
  </si>
  <si>
    <t>RM's</t>
  </si>
  <si>
    <t>Vacant Staff Beds</t>
  </si>
  <si>
    <t>10th Day Report</t>
  </si>
  <si>
    <t>Freshman</t>
  </si>
  <si>
    <t>Halls</t>
  </si>
  <si>
    <t>Apartment</t>
  </si>
  <si>
    <t>Modular</t>
  </si>
  <si>
    <t>Maxiuman Assingable Bedspaces</t>
  </si>
  <si>
    <t>Staff Assigned Beds</t>
  </si>
  <si>
    <t>Total Student Beds</t>
  </si>
  <si>
    <t>RD's</t>
  </si>
  <si>
    <t>Vacant Beds</t>
  </si>
  <si>
    <t>Family Rental  (Contracted Head of Household)</t>
  </si>
  <si>
    <t>Family Rental (Contracted Holder)</t>
  </si>
  <si>
    <t>Reduced Occupancy</t>
  </si>
  <si>
    <t>Assigned to EF</t>
  </si>
  <si>
    <t>Off Line for Repair</t>
  </si>
  <si>
    <t xml:space="preserve">Student Rental Contracts </t>
  </si>
  <si>
    <t>Fall 2007 Totals</t>
  </si>
  <si>
    <t>Family Non Contract</t>
  </si>
  <si>
    <t>Total Staff Beds</t>
  </si>
  <si>
    <t>Total All Other Beds</t>
  </si>
  <si>
    <t>Total Vacant Beds</t>
  </si>
  <si>
    <t>Upgradable Contracts (overflow)</t>
  </si>
  <si>
    <t>Staff assigned to double</t>
  </si>
  <si>
    <t xml:space="preserve">Vistor Program </t>
  </si>
  <si>
    <t xml:space="preserve">Normal Total Beds Aviable </t>
  </si>
  <si>
    <t>Exhibit 3.21 Buildings</t>
  </si>
  <si>
    <t xml:space="preserve">Exhibit 3.21 Occupancy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</si>
</sst>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[$-409]dddd\,\ mmmm\ dd\,\ yyyy"/>
    <numFmt numFmtId="170" formatCode="[$-409]h:mm:ss\ AM/PM"/>
    <numFmt numFmtId="171" formatCode="0.0%"/>
    <numFmt numFmtId="172" formatCode="[$-409]mmmm\ d\,\ yyyy;@"/>
  </numFmts>
  <fonts count="15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color indexed="24"/>
      <name val="Garamond"/>
      <family val="0"/>
    </font>
    <font>
      <sz val="8"/>
      <color indexed="8"/>
      <name val="Garamond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8"/>
      <name val="Garamon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0" xfId="0" applyNumberFormat="1" applyFont="1" applyAlignment="1">
      <alignment wrapText="1"/>
    </xf>
    <xf numFmtId="1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0" xfId="27" applyNumberFormat="1" applyFont="1" applyFill="1" applyAlignment="1">
      <alignment horizontal="center"/>
      <protection/>
    </xf>
    <xf numFmtId="0" fontId="6" fillId="0" borderId="0" xfId="27" applyAlignment="1">
      <alignment horizontal="center"/>
      <protection/>
    </xf>
    <xf numFmtId="0" fontId="6" fillId="0" borderId="0" xfId="27" applyFont="1" applyFill="1" applyAlignment="1">
      <alignment horizontal="center"/>
      <protection/>
    </xf>
    <xf numFmtId="0" fontId="5" fillId="0" borderId="0" xfId="27" applyFont="1" applyFill="1" applyAlignment="1">
      <alignment horizontal="center"/>
      <protection/>
    </xf>
    <xf numFmtId="0" fontId="6" fillId="0" borderId="0" xfId="27" applyFill="1" applyAlignment="1">
      <alignment horizontal="center"/>
      <protection/>
    </xf>
    <xf numFmtId="49" fontId="6" fillId="0" borderId="0" xfId="27" applyNumberFormat="1" applyFill="1" applyAlignment="1">
      <alignment horizontal="center"/>
      <protection/>
    </xf>
    <xf numFmtId="0" fontId="5" fillId="0" borderId="3" xfId="27" applyFont="1" applyFill="1" applyBorder="1" applyAlignment="1">
      <alignment horizontal="center"/>
      <protection/>
    </xf>
    <xf numFmtId="0" fontId="6" fillId="0" borderId="0" xfId="0" applyFont="1" applyAlignment="1">
      <alignment horizontal="right" wrapText="1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172" fontId="14" fillId="0" borderId="0" xfId="0" applyNumberFormat="1" applyFont="1" applyAlignment="1">
      <alignment horizontal="left"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uildings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6.00390625" style="9" customWidth="1"/>
    <col min="2" max="2" width="29.140625" style="2" customWidth="1"/>
    <col min="3" max="3" width="10.8515625" style="3" hidden="1" customWidth="1"/>
    <col min="4" max="4" width="14.28125" style="3" hidden="1" customWidth="1"/>
    <col min="5" max="5" width="9.140625" style="3" customWidth="1"/>
    <col min="6" max="6" width="11.7109375" style="8" customWidth="1"/>
    <col min="7" max="7" width="14.00390625" style="32" customWidth="1"/>
    <col min="8" max="8" width="16.00390625" style="27" customWidth="1"/>
    <col min="9" max="9" width="12.57421875" style="2" customWidth="1"/>
    <col min="10" max="10" width="28.8515625" style="2" bestFit="1" customWidth="1"/>
    <col min="11" max="11" width="13.28125" style="2" bestFit="1" customWidth="1"/>
    <col min="12" max="16384" width="9.7109375" style="2" customWidth="1"/>
  </cols>
  <sheetData>
    <row r="1" ht="12.75">
      <c r="B1" s="2" t="s">
        <v>107</v>
      </c>
    </row>
    <row r="2" ht="12.75">
      <c r="B2" s="2" t="s">
        <v>38</v>
      </c>
    </row>
    <row r="4" spans="1:17" ht="12.75">
      <c r="A4" s="15"/>
      <c r="B4" s="25" t="s">
        <v>0</v>
      </c>
      <c r="C4" s="26" t="s">
        <v>4</v>
      </c>
      <c r="D4" s="26" t="s">
        <v>5</v>
      </c>
      <c r="E4" s="26" t="s">
        <v>70</v>
      </c>
      <c r="F4" s="23" t="s">
        <v>71</v>
      </c>
      <c r="G4" s="30" t="s">
        <v>36</v>
      </c>
      <c r="H4" s="26" t="s">
        <v>37</v>
      </c>
      <c r="I4" s="29"/>
      <c r="J4" s="29"/>
      <c r="K4" s="25"/>
      <c r="L4" s="25"/>
      <c r="M4" s="25"/>
      <c r="N4" s="34"/>
      <c r="O4" s="34"/>
      <c r="P4" s="34"/>
      <c r="Q4" s="34"/>
    </row>
    <row r="5" spans="1:17" s="4" customFormat="1" ht="12.75">
      <c r="A5" s="19"/>
      <c r="B5" s="16" t="s">
        <v>39</v>
      </c>
      <c r="C5" s="18" t="e">
        <f>#REF!</f>
        <v>#REF!</v>
      </c>
      <c r="D5" s="18" t="e">
        <f>#REF!</f>
        <v>#REF!</v>
      </c>
      <c r="E5" s="18">
        <v>47510</v>
      </c>
      <c r="F5" s="42">
        <v>1971</v>
      </c>
      <c r="G5" s="28">
        <v>1996</v>
      </c>
      <c r="H5" s="66">
        <v>169</v>
      </c>
      <c r="I5" s="20"/>
      <c r="J5" s="20"/>
      <c r="K5" s="16"/>
      <c r="L5" s="16"/>
      <c r="M5" s="16"/>
      <c r="N5" s="11"/>
      <c r="O5" s="11"/>
      <c r="P5" s="11"/>
      <c r="Q5" s="11"/>
    </row>
    <row r="6" spans="1:17" s="4" customFormat="1" ht="12.75">
      <c r="A6" s="19"/>
      <c r="B6" s="16" t="s">
        <v>40</v>
      </c>
      <c r="C6" s="18" t="e">
        <f>#REF!</f>
        <v>#REF!</v>
      </c>
      <c r="D6" s="18" t="e">
        <f>#REF!</f>
        <v>#REF!</v>
      </c>
      <c r="E6" s="18">
        <v>20332</v>
      </c>
      <c r="F6" s="42">
        <v>1971</v>
      </c>
      <c r="G6" s="28">
        <v>2007</v>
      </c>
      <c r="H6" s="67">
        <v>97</v>
      </c>
      <c r="I6" s="20"/>
      <c r="J6" s="20"/>
      <c r="K6" s="16"/>
      <c r="L6" s="16"/>
      <c r="M6" s="16"/>
      <c r="N6" s="11"/>
      <c r="O6" s="11"/>
      <c r="P6" s="11"/>
      <c r="Q6" s="11"/>
    </row>
    <row r="7" spans="1:17" s="4" customFormat="1" ht="12.75">
      <c r="A7" s="19"/>
      <c r="B7" s="16" t="s">
        <v>41</v>
      </c>
      <c r="C7" s="18" t="e">
        <f>#REF!</f>
        <v>#REF!</v>
      </c>
      <c r="D7" s="18" t="e">
        <f>#REF!</f>
        <v>#REF!</v>
      </c>
      <c r="E7" s="18">
        <v>20332</v>
      </c>
      <c r="F7" s="42">
        <v>1971</v>
      </c>
      <c r="G7" s="28">
        <v>2007</v>
      </c>
      <c r="H7" s="67">
        <v>98</v>
      </c>
      <c r="I7" s="20"/>
      <c r="J7" s="20"/>
      <c r="K7" s="16"/>
      <c r="L7" s="16"/>
      <c r="M7" s="16"/>
      <c r="N7" s="11"/>
      <c r="O7" s="11"/>
      <c r="P7" s="11"/>
      <c r="Q7" s="11"/>
    </row>
    <row r="8" spans="1:17" s="4" customFormat="1" ht="12.75">
      <c r="A8" s="19"/>
      <c r="B8" s="21" t="s">
        <v>42</v>
      </c>
      <c r="C8" s="18" t="e">
        <f>#REF!</f>
        <v>#REF!</v>
      </c>
      <c r="D8" s="18" t="e">
        <f>#REF!</f>
        <v>#REF!</v>
      </c>
      <c r="E8" s="18">
        <v>20332</v>
      </c>
      <c r="F8" s="42">
        <v>1971</v>
      </c>
      <c r="G8" s="28">
        <v>2006</v>
      </c>
      <c r="H8" s="67">
        <v>99</v>
      </c>
      <c r="I8" s="20"/>
      <c r="J8" s="20"/>
      <c r="K8" s="16"/>
      <c r="L8" s="16"/>
      <c r="M8" s="16"/>
      <c r="N8" s="11"/>
      <c r="O8" s="11"/>
      <c r="P8" s="11"/>
      <c r="Q8" s="11"/>
    </row>
    <row r="9" spans="1:17" s="4" customFormat="1" ht="12.75">
      <c r="A9" s="19"/>
      <c r="B9" s="16" t="s">
        <v>22</v>
      </c>
      <c r="C9" s="18" t="e">
        <f>#REF!</f>
        <v>#REF!</v>
      </c>
      <c r="D9" s="18" t="e">
        <f>#REF!</f>
        <v>#REF!</v>
      </c>
      <c r="E9" s="18">
        <v>8305</v>
      </c>
      <c r="F9" s="42">
        <v>1987</v>
      </c>
      <c r="G9" s="28"/>
      <c r="H9" s="67">
        <v>28</v>
      </c>
      <c r="I9" s="20"/>
      <c r="J9" s="20"/>
      <c r="K9" s="16"/>
      <c r="L9" s="16"/>
      <c r="M9" s="16"/>
      <c r="N9" s="11"/>
      <c r="O9" s="11"/>
      <c r="P9" s="11"/>
      <c r="Q9" s="11"/>
    </row>
    <row r="10" spans="1:17" s="4" customFormat="1" ht="12.75">
      <c r="A10" s="19"/>
      <c r="B10" s="16" t="s">
        <v>23</v>
      </c>
      <c r="C10" s="18" t="e">
        <f>#REF!</f>
        <v>#REF!</v>
      </c>
      <c r="D10" s="18" t="e">
        <f>#REF!</f>
        <v>#REF!</v>
      </c>
      <c r="E10" s="18">
        <v>9803</v>
      </c>
      <c r="F10" s="42">
        <v>1987</v>
      </c>
      <c r="G10" s="28"/>
      <c r="H10" s="67">
        <v>32</v>
      </c>
      <c r="I10" s="20"/>
      <c r="J10" s="20"/>
      <c r="K10" s="16"/>
      <c r="L10" s="16"/>
      <c r="M10" s="16"/>
      <c r="N10" s="11"/>
      <c r="O10" s="11"/>
      <c r="P10" s="11"/>
      <c r="Q10" s="11"/>
    </row>
    <row r="11" spans="1:17" s="4" customFormat="1" ht="12.75">
      <c r="A11" s="19"/>
      <c r="B11" s="16" t="s">
        <v>24</v>
      </c>
      <c r="C11" s="18" t="e">
        <f>#REF!</f>
        <v>#REF!</v>
      </c>
      <c r="D11" s="18" t="e">
        <f>#REF!</f>
        <v>#REF!</v>
      </c>
      <c r="E11" s="18">
        <v>8305</v>
      </c>
      <c r="F11" s="42">
        <v>1987</v>
      </c>
      <c r="G11" s="28"/>
      <c r="H11" s="67">
        <v>28</v>
      </c>
      <c r="I11" s="20"/>
      <c r="J11" s="20"/>
      <c r="K11" s="16"/>
      <c r="L11" s="16"/>
      <c r="M11" s="16"/>
      <c r="N11" s="11"/>
      <c r="O11" s="11"/>
      <c r="P11" s="11"/>
      <c r="Q11" s="11"/>
    </row>
    <row r="12" spans="1:17" s="4" customFormat="1" ht="12.75">
      <c r="A12" s="19"/>
      <c r="B12" s="16" t="s">
        <v>25</v>
      </c>
      <c r="C12" s="18" t="e">
        <f>#REF!</f>
        <v>#REF!</v>
      </c>
      <c r="D12" s="18" t="e">
        <f>#REF!</f>
        <v>#REF!</v>
      </c>
      <c r="E12" s="18">
        <v>9803</v>
      </c>
      <c r="F12" s="42">
        <v>1987</v>
      </c>
      <c r="G12" s="28"/>
      <c r="H12" s="67">
        <v>32</v>
      </c>
      <c r="I12" s="20"/>
      <c r="J12" s="20"/>
      <c r="K12" s="16"/>
      <c r="L12" s="16"/>
      <c r="M12" s="16"/>
      <c r="N12" s="11"/>
      <c r="O12" s="11"/>
      <c r="P12" s="11"/>
      <c r="Q12" s="11"/>
    </row>
    <row r="13" spans="1:17" s="4" customFormat="1" ht="12.75">
      <c r="A13" s="19"/>
      <c r="B13" s="16" t="s">
        <v>26</v>
      </c>
      <c r="C13" s="18" t="e">
        <f>#REF!</f>
        <v>#REF!</v>
      </c>
      <c r="D13" s="18" t="e">
        <f>#REF!</f>
        <v>#REF!</v>
      </c>
      <c r="E13" s="18">
        <v>7969</v>
      </c>
      <c r="F13" s="42">
        <v>1987</v>
      </c>
      <c r="G13" s="28">
        <v>2008</v>
      </c>
      <c r="H13" s="67">
        <v>26</v>
      </c>
      <c r="I13" s="20"/>
      <c r="J13" s="20"/>
      <c r="K13" s="16"/>
      <c r="L13" s="16"/>
      <c r="M13" s="16"/>
      <c r="N13" s="11"/>
      <c r="O13" s="11"/>
      <c r="P13" s="11"/>
      <c r="Q13" s="11"/>
    </row>
    <row r="14" spans="1:17" s="4" customFormat="1" ht="12.75">
      <c r="A14" s="19"/>
      <c r="B14" s="16" t="s">
        <v>27</v>
      </c>
      <c r="C14" s="18" t="e">
        <f>#REF!</f>
        <v>#REF!</v>
      </c>
      <c r="D14" s="18" t="e">
        <f>#REF!</f>
        <v>#REF!</v>
      </c>
      <c r="E14" s="18">
        <v>8305</v>
      </c>
      <c r="F14" s="42">
        <v>1987</v>
      </c>
      <c r="G14" s="28">
        <v>2008</v>
      </c>
      <c r="H14" s="67">
        <v>28</v>
      </c>
      <c r="I14" s="20"/>
      <c r="J14" s="20"/>
      <c r="K14" s="16"/>
      <c r="L14" s="16"/>
      <c r="M14" s="16"/>
      <c r="N14" s="11"/>
      <c r="O14" s="11"/>
      <c r="P14" s="11"/>
      <c r="Q14" s="11"/>
    </row>
    <row r="15" spans="1:17" s="4" customFormat="1" ht="12.75">
      <c r="A15" s="19"/>
      <c r="B15" s="16" t="s">
        <v>28</v>
      </c>
      <c r="C15" s="18" t="e">
        <f>#REF!</f>
        <v>#REF!</v>
      </c>
      <c r="D15" s="18" t="e">
        <f>#REF!</f>
        <v>#REF!</v>
      </c>
      <c r="E15" s="18">
        <v>8305</v>
      </c>
      <c r="F15" s="42">
        <v>1987</v>
      </c>
      <c r="G15" s="28">
        <v>2008</v>
      </c>
      <c r="H15" s="67">
        <v>28</v>
      </c>
      <c r="I15" s="20"/>
      <c r="J15" s="20"/>
      <c r="K15" s="16"/>
      <c r="L15" s="16"/>
      <c r="M15" s="16"/>
      <c r="N15" s="11"/>
      <c r="O15" s="11"/>
      <c r="P15" s="11"/>
      <c r="Q15" s="11"/>
    </row>
    <row r="16" spans="1:17" s="4" customFormat="1" ht="12.75">
      <c r="A16" s="19"/>
      <c r="B16" s="16" t="s">
        <v>49</v>
      </c>
      <c r="C16" s="18" t="e">
        <f>#REF!</f>
        <v>#REF!</v>
      </c>
      <c r="D16" s="18" t="e">
        <f>#REF!</f>
        <v>#REF!</v>
      </c>
      <c r="E16" s="18">
        <v>7218</v>
      </c>
      <c r="F16" s="42">
        <v>1987</v>
      </c>
      <c r="G16" s="28"/>
      <c r="H16" s="67">
        <v>0</v>
      </c>
      <c r="I16" s="20"/>
      <c r="J16" s="20"/>
      <c r="K16" s="16"/>
      <c r="L16" s="16"/>
      <c r="M16" s="16"/>
      <c r="N16" s="11"/>
      <c r="O16" s="11"/>
      <c r="P16" s="11"/>
      <c r="Q16" s="11"/>
    </row>
    <row r="17" spans="1:17" s="4" customFormat="1" ht="12.75">
      <c r="A17" s="19"/>
      <c r="B17" s="16" t="s">
        <v>29</v>
      </c>
      <c r="C17" s="18" t="e">
        <f>#REF!</f>
        <v>#REF!</v>
      </c>
      <c r="D17" s="18" t="e">
        <f>#REF!</f>
        <v>#REF!</v>
      </c>
      <c r="E17" s="18">
        <v>8617</v>
      </c>
      <c r="F17" s="42">
        <v>1989</v>
      </c>
      <c r="G17" s="28"/>
      <c r="H17" s="66">
        <v>30</v>
      </c>
      <c r="I17" s="20"/>
      <c r="J17" s="20"/>
      <c r="K17" s="16"/>
      <c r="L17" s="16"/>
      <c r="M17" s="16"/>
      <c r="N17" s="11"/>
      <c r="O17" s="11"/>
      <c r="P17" s="11"/>
      <c r="Q17" s="11"/>
    </row>
    <row r="18" spans="1:17" s="4" customFormat="1" ht="12.75">
      <c r="A18" s="19"/>
      <c r="B18" s="16" t="s">
        <v>30</v>
      </c>
      <c r="C18" s="18" t="e">
        <f>#REF!</f>
        <v>#REF!</v>
      </c>
      <c r="D18" s="18" t="e">
        <f>#REF!</f>
        <v>#REF!</v>
      </c>
      <c r="E18" s="18">
        <v>8617</v>
      </c>
      <c r="F18" s="42">
        <v>1989</v>
      </c>
      <c r="G18" s="28"/>
      <c r="H18" s="67">
        <v>30</v>
      </c>
      <c r="I18" s="20"/>
      <c r="J18" s="20"/>
      <c r="K18" s="16"/>
      <c r="L18" s="16"/>
      <c r="M18" s="16"/>
      <c r="N18" s="11"/>
      <c r="O18" s="11"/>
      <c r="P18" s="11"/>
      <c r="Q18" s="11"/>
    </row>
    <row r="19" spans="1:17" s="4" customFormat="1" ht="12.75">
      <c r="A19" s="19"/>
      <c r="B19" s="16" t="s">
        <v>31</v>
      </c>
      <c r="C19" s="18" t="e">
        <f>#REF!</f>
        <v>#REF!</v>
      </c>
      <c r="D19" s="18" t="e">
        <f>#REF!</f>
        <v>#REF!</v>
      </c>
      <c r="E19" s="18">
        <v>8617</v>
      </c>
      <c r="F19" s="42">
        <v>1989</v>
      </c>
      <c r="G19" s="28"/>
      <c r="H19" s="67">
        <v>30</v>
      </c>
      <c r="I19" s="20"/>
      <c r="J19" s="20"/>
      <c r="K19" s="16"/>
      <c r="L19" s="16"/>
      <c r="M19" s="16"/>
      <c r="N19" s="11"/>
      <c r="O19" s="11"/>
      <c r="P19" s="11"/>
      <c r="Q19" s="11"/>
    </row>
    <row r="20" spans="1:17" s="4" customFormat="1" ht="12.75">
      <c r="A20" s="19"/>
      <c r="B20" s="16" t="s">
        <v>32</v>
      </c>
      <c r="C20" s="18" t="e">
        <f>#REF!</f>
        <v>#REF!</v>
      </c>
      <c r="D20" s="18" t="e">
        <f>#REF!</f>
        <v>#REF!</v>
      </c>
      <c r="E20" s="18">
        <v>10682</v>
      </c>
      <c r="F20" s="42">
        <v>1989</v>
      </c>
      <c r="G20" s="28"/>
      <c r="H20" s="67">
        <v>36</v>
      </c>
      <c r="I20" s="20"/>
      <c r="J20" s="20"/>
      <c r="K20" s="16"/>
      <c r="L20" s="16"/>
      <c r="M20" s="16"/>
      <c r="N20" s="11"/>
      <c r="O20" s="11"/>
      <c r="P20" s="11"/>
      <c r="Q20" s="11"/>
    </row>
    <row r="21" spans="1:17" s="4" customFormat="1" ht="12.75">
      <c r="A21" s="19"/>
      <c r="B21" s="16" t="s">
        <v>33</v>
      </c>
      <c r="C21" s="18" t="e">
        <f>#REF!</f>
        <v>#REF!</v>
      </c>
      <c r="D21" s="18" t="e">
        <f>#REF!</f>
        <v>#REF!</v>
      </c>
      <c r="E21" s="18">
        <v>8617</v>
      </c>
      <c r="F21" s="42">
        <v>1989</v>
      </c>
      <c r="G21" s="28"/>
      <c r="H21" s="67">
        <v>30</v>
      </c>
      <c r="I21" s="20"/>
      <c r="J21" s="20"/>
      <c r="K21" s="16"/>
      <c r="L21" s="16"/>
      <c r="M21" s="16"/>
      <c r="N21" s="11"/>
      <c r="O21" s="11"/>
      <c r="P21" s="11"/>
      <c r="Q21" s="11"/>
    </row>
    <row r="22" spans="1:17" s="4" customFormat="1" ht="12.75">
      <c r="A22" s="19"/>
      <c r="B22" s="16" t="s">
        <v>34</v>
      </c>
      <c r="C22" s="18" t="e">
        <f>#REF!</f>
        <v>#REF!</v>
      </c>
      <c r="D22" s="18" t="e">
        <f>#REF!</f>
        <v>#REF!</v>
      </c>
      <c r="E22" s="18">
        <v>8617</v>
      </c>
      <c r="F22" s="42">
        <v>1989</v>
      </c>
      <c r="G22" s="28"/>
      <c r="H22" s="67">
        <v>30</v>
      </c>
      <c r="I22" s="20"/>
      <c r="J22" s="20"/>
      <c r="K22" s="16"/>
      <c r="L22" s="16"/>
      <c r="M22" s="16"/>
      <c r="N22" s="11"/>
      <c r="O22" s="11"/>
      <c r="P22" s="11"/>
      <c r="Q22" s="11"/>
    </row>
    <row r="23" spans="1:17" s="4" customFormat="1" ht="12.75">
      <c r="A23" s="19"/>
      <c r="B23" s="16" t="s">
        <v>35</v>
      </c>
      <c r="C23" s="18" t="e">
        <f>#REF!</f>
        <v>#REF!</v>
      </c>
      <c r="D23" s="18" t="e">
        <f>#REF!</f>
        <v>#REF!</v>
      </c>
      <c r="E23" s="18">
        <v>8617</v>
      </c>
      <c r="F23" s="42">
        <v>1989</v>
      </c>
      <c r="G23" s="28"/>
      <c r="H23" s="67">
        <v>30</v>
      </c>
      <c r="I23" s="20"/>
      <c r="J23" s="20"/>
      <c r="K23" s="16"/>
      <c r="L23" s="16"/>
      <c r="M23" s="16"/>
      <c r="N23" s="11"/>
      <c r="O23" s="11"/>
      <c r="P23" s="11"/>
      <c r="Q23" s="11"/>
    </row>
    <row r="24" spans="1:17" s="4" customFormat="1" ht="12.75">
      <c r="A24" s="19"/>
      <c r="B24" s="16" t="s">
        <v>50</v>
      </c>
      <c r="C24" s="18" t="e">
        <f>#REF!</f>
        <v>#REF!</v>
      </c>
      <c r="D24" s="18" t="e">
        <f>#REF!</f>
        <v>#REF!</v>
      </c>
      <c r="E24" s="18">
        <v>1584</v>
      </c>
      <c r="F24" s="42">
        <v>1971</v>
      </c>
      <c r="G24" s="28"/>
      <c r="H24" s="68">
        <v>8</v>
      </c>
      <c r="I24" s="20"/>
      <c r="J24" s="20"/>
      <c r="K24" s="16"/>
      <c r="L24" s="16"/>
      <c r="M24" s="16"/>
      <c r="N24" s="11"/>
      <c r="O24" s="11"/>
      <c r="P24" s="11"/>
      <c r="Q24" s="11"/>
    </row>
    <row r="25" spans="1:17" s="4" customFormat="1" ht="12.75">
      <c r="A25" s="19"/>
      <c r="B25" s="16" t="s">
        <v>51</v>
      </c>
      <c r="C25" s="18" t="e">
        <f>#REF!</f>
        <v>#REF!</v>
      </c>
      <c r="D25" s="18" t="e">
        <f>#REF!</f>
        <v>#REF!</v>
      </c>
      <c r="E25" s="18">
        <v>1584</v>
      </c>
      <c r="F25" s="42">
        <v>1971</v>
      </c>
      <c r="G25" s="28"/>
      <c r="H25" s="68">
        <v>8</v>
      </c>
      <c r="I25" s="20"/>
      <c r="J25" s="20"/>
      <c r="K25" s="16"/>
      <c r="L25" s="16"/>
      <c r="M25" s="16"/>
      <c r="N25" s="11"/>
      <c r="O25" s="11"/>
      <c r="P25" s="11"/>
      <c r="Q25" s="11"/>
    </row>
    <row r="26" spans="1:17" s="4" customFormat="1" ht="12.75">
      <c r="A26" s="19"/>
      <c r="B26" s="16" t="s">
        <v>52</v>
      </c>
      <c r="C26" s="18" t="e">
        <f>#REF!</f>
        <v>#REF!</v>
      </c>
      <c r="D26" s="18" t="e">
        <f>#REF!</f>
        <v>#REF!</v>
      </c>
      <c r="E26" s="18">
        <v>1584</v>
      </c>
      <c r="F26" s="42">
        <v>1971</v>
      </c>
      <c r="G26" s="28"/>
      <c r="H26" s="68">
        <v>8</v>
      </c>
      <c r="I26" s="20"/>
      <c r="J26" s="20"/>
      <c r="K26" s="16"/>
      <c r="L26" s="16"/>
      <c r="M26" s="16"/>
      <c r="N26" s="11"/>
      <c r="O26" s="11"/>
      <c r="P26" s="11"/>
      <c r="Q26" s="11"/>
    </row>
    <row r="27" spans="1:17" s="4" customFormat="1" ht="12.75">
      <c r="A27" s="19"/>
      <c r="B27" s="16" t="s">
        <v>53</v>
      </c>
      <c r="C27" s="18" t="e">
        <f>#REF!</f>
        <v>#REF!</v>
      </c>
      <c r="D27" s="18" t="e">
        <f>#REF!</f>
        <v>#REF!</v>
      </c>
      <c r="E27" s="18">
        <v>1584</v>
      </c>
      <c r="F27" s="42">
        <v>1971</v>
      </c>
      <c r="G27" s="28"/>
      <c r="H27" s="68">
        <v>8</v>
      </c>
      <c r="I27" s="20"/>
      <c r="J27" s="20"/>
      <c r="K27" s="16"/>
      <c r="L27" s="16"/>
      <c r="M27" s="16"/>
      <c r="N27" s="11"/>
      <c r="O27" s="11"/>
      <c r="P27" s="11"/>
      <c r="Q27" s="11"/>
    </row>
    <row r="28" spans="1:17" s="4" customFormat="1" ht="12.75">
      <c r="A28" s="19"/>
      <c r="B28" s="16" t="s">
        <v>54</v>
      </c>
      <c r="C28" s="18" t="e">
        <f>#REF!</f>
        <v>#REF!</v>
      </c>
      <c r="D28" s="18" t="e">
        <f>#REF!</f>
        <v>#REF!</v>
      </c>
      <c r="E28" s="18">
        <v>1584</v>
      </c>
      <c r="F28" s="42">
        <v>1971</v>
      </c>
      <c r="G28" s="28"/>
      <c r="H28" s="68">
        <v>8</v>
      </c>
      <c r="I28" s="20"/>
      <c r="J28" s="20"/>
      <c r="K28" s="16"/>
      <c r="L28" s="16"/>
      <c r="M28" s="16"/>
      <c r="N28" s="11"/>
      <c r="O28" s="11"/>
      <c r="P28" s="11"/>
      <c r="Q28" s="11"/>
    </row>
    <row r="29" spans="1:17" s="4" customFormat="1" ht="12.75">
      <c r="A29" s="19"/>
      <c r="B29" s="16" t="s">
        <v>55</v>
      </c>
      <c r="C29" s="18" t="e">
        <f>#REF!</f>
        <v>#REF!</v>
      </c>
      <c r="D29" s="18" t="e">
        <f>#REF!</f>
        <v>#REF!</v>
      </c>
      <c r="E29" s="18">
        <v>1584</v>
      </c>
      <c r="F29" s="42">
        <v>1971</v>
      </c>
      <c r="G29" s="28"/>
      <c r="H29" s="68">
        <v>8</v>
      </c>
      <c r="I29" s="20"/>
      <c r="J29" s="20"/>
      <c r="K29" s="16"/>
      <c r="L29" s="16"/>
      <c r="M29" s="16"/>
      <c r="N29" s="11"/>
      <c r="O29" s="11"/>
      <c r="P29" s="11"/>
      <c r="Q29" s="11"/>
    </row>
    <row r="30" spans="1:17" s="4" customFormat="1" ht="12.75">
      <c r="A30" s="19"/>
      <c r="B30" s="16" t="s">
        <v>56</v>
      </c>
      <c r="C30" s="18" t="e">
        <f>#REF!</f>
        <v>#REF!</v>
      </c>
      <c r="D30" s="18" t="e">
        <f>#REF!</f>
        <v>#REF!</v>
      </c>
      <c r="E30" s="18">
        <v>1584</v>
      </c>
      <c r="F30" s="42">
        <v>1971</v>
      </c>
      <c r="G30" s="28"/>
      <c r="H30" s="68">
        <v>8</v>
      </c>
      <c r="I30" s="20"/>
      <c r="J30" s="20"/>
      <c r="K30" s="16"/>
      <c r="L30" s="16"/>
      <c r="M30" s="16"/>
      <c r="N30" s="11"/>
      <c r="O30" s="11"/>
      <c r="P30" s="11"/>
      <c r="Q30" s="11"/>
    </row>
    <row r="31" spans="1:17" s="4" customFormat="1" ht="12.75">
      <c r="A31" s="19"/>
      <c r="B31" s="16" t="s">
        <v>57</v>
      </c>
      <c r="C31" s="18" t="e">
        <f>#REF!</f>
        <v>#REF!</v>
      </c>
      <c r="D31" s="18" t="e">
        <f>#REF!</f>
        <v>#REF!</v>
      </c>
      <c r="E31" s="18">
        <v>1584</v>
      </c>
      <c r="F31" s="42">
        <v>1971</v>
      </c>
      <c r="G31" s="28"/>
      <c r="H31" s="68">
        <v>8</v>
      </c>
      <c r="I31" s="20"/>
      <c r="J31" s="20"/>
      <c r="K31" s="16"/>
      <c r="L31" s="16"/>
      <c r="M31" s="16"/>
      <c r="N31" s="11"/>
      <c r="O31" s="11"/>
      <c r="P31" s="11"/>
      <c r="Q31" s="11"/>
    </row>
    <row r="32" spans="1:17" s="4" customFormat="1" ht="12.75">
      <c r="A32" s="19"/>
      <c r="B32" s="16" t="s">
        <v>58</v>
      </c>
      <c r="C32" s="18" t="e">
        <f>#REF!</f>
        <v>#REF!</v>
      </c>
      <c r="D32" s="18" t="e">
        <f>#REF!</f>
        <v>#REF!</v>
      </c>
      <c r="E32" s="18">
        <v>1584</v>
      </c>
      <c r="F32" s="42">
        <v>1971</v>
      </c>
      <c r="G32" s="28"/>
      <c r="H32" s="68">
        <v>2</v>
      </c>
      <c r="I32" s="20"/>
      <c r="J32" s="20"/>
      <c r="K32" s="16"/>
      <c r="L32" s="16"/>
      <c r="M32" s="16"/>
      <c r="N32" s="11"/>
      <c r="O32" s="11"/>
      <c r="P32" s="11"/>
      <c r="Q32" s="11"/>
    </row>
    <row r="33" spans="1:17" s="4" customFormat="1" ht="12.75">
      <c r="A33" s="19"/>
      <c r="B33" s="16" t="s">
        <v>59</v>
      </c>
      <c r="C33" s="18" t="e">
        <f>#REF!</f>
        <v>#REF!</v>
      </c>
      <c r="D33" s="18" t="e">
        <f>#REF!</f>
        <v>#REF!</v>
      </c>
      <c r="E33" s="18">
        <v>1584</v>
      </c>
      <c r="F33" s="42">
        <v>1971</v>
      </c>
      <c r="G33" s="28"/>
      <c r="H33" s="68">
        <v>8</v>
      </c>
      <c r="I33" s="20"/>
      <c r="J33" s="20"/>
      <c r="K33" s="16"/>
      <c r="L33" s="16"/>
      <c r="M33" s="16"/>
      <c r="N33" s="11"/>
      <c r="O33" s="11"/>
      <c r="P33" s="11"/>
      <c r="Q33" s="11"/>
    </row>
    <row r="34" spans="1:17" s="4" customFormat="1" ht="12.75">
      <c r="A34" s="19"/>
      <c r="B34" s="16" t="s">
        <v>60</v>
      </c>
      <c r="C34" s="18" t="e">
        <f>#REF!</f>
        <v>#REF!</v>
      </c>
      <c r="D34" s="18" t="e">
        <f>#REF!</f>
        <v>#REF!</v>
      </c>
      <c r="E34" s="18">
        <v>1584</v>
      </c>
      <c r="F34" s="42">
        <v>1971</v>
      </c>
      <c r="G34" s="28"/>
      <c r="H34" s="68">
        <v>8</v>
      </c>
      <c r="I34" s="20"/>
      <c r="J34" s="20"/>
      <c r="K34" s="16"/>
      <c r="L34" s="16"/>
      <c r="M34" s="16"/>
      <c r="N34" s="11"/>
      <c r="O34" s="11"/>
      <c r="P34" s="11"/>
      <c r="Q34" s="11"/>
    </row>
    <row r="35" spans="1:17" s="4" customFormat="1" ht="12.75">
      <c r="A35" s="19"/>
      <c r="B35" s="16" t="s">
        <v>61</v>
      </c>
      <c r="C35" s="18" t="e">
        <f>#REF!</f>
        <v>#REF!</v>
      </c>
      <c r="D35" s="18" t="e">
        <f>#REF!</f>
        <v>#REF!</v>
      </c>
      <c r="E35" s="18">
        <v>1584</v>
      </c>
      <c r="F35" s="42">
        <v>1971</v>
      </c>
      <c r="G35" s="28"/>
      <c r="H35" s="68">
        <v>8</v>
      </c>
      <c r="I35" s="20"/>
      <c r="J35" s="20"/>
      <c r="K35" s="16"/>
      <c r="L35" s="16"/>
      <c r="M35" s="16"/>
      <c r="N35" s="11"/>
      <c r="O35" s="11"/>
      <c r="P35" s="11"/>
      <c r="Q35" s="11"/>
    </row>
    <row r="36" spans="1:17" s="4" customFormat="1" ht="12.75">
      <c r="A36" s="19"/>
      <c r="B36" s="16" t="s">
        <v>62</v>
      </c>
      <c r="C36" s="18" t="e">
        <f>#REF!</f>
        <v>#REF!</v>
      </c>
      <c r="D36" s="18" t="e">
        <f>#REF!</f>
        <v>#REF!</v>
      </c>
      <c r="E36" s="18">
        <v>1584</v>
      </c>
      <c r="F36" s="42">
        <v>1971</v>
      </c>
      <c r="G36" s="28"/>
      <c r="H36" s="68">
        <v>8</v>
      </c>
      <c r="I36" s="20"/>
      <c r="J36" s="20"/>
      <c r="K36" s="16"/>
      <c r="L36" s="16"/>
      <c r="M36" s="16"/>
      <c r="N36" s="11"/>
      <c r="O36" s="11"/>
      <c r="P36" s="11"/>
      <c r="Q36" s="11"/>
    </row>
    <row r="37" spans="1:17" s="4" customFormat="1" ht="12.75">
      <c r="A37" s="19"/>
      <c r="B37" s="16" t="s">
        <v>63</v>
      </c>
      <c r="C37" s="18" t="e">
        <f>#REF!</f>
        <v>#REF!</v>
      </c>
      <c r="D37" s="18" t="e">
        <f>#REF!</f>
        <v>#REF!</v>
      </c>
      <c r="E37" s="18">
        <v>1584</v>
      </c>
      <c r="F37" s="42">
        <v>1971</v>
      </c>
      <c r="G37" s="28"/>
      <c r="H37" s="68">
        <v>8</v>
      </c>
      <c r="I37" s="20"/>
      <c r="J37" s="20"/>
      <c r="K37" s="16"/>
      <c r="L37" s="16"/>
      <c r="M37" s="16"/>
      <c r="N37" s="11"/>
      <c r="O37" s="11"/>
      <c r="P37" s="11"/>
      <c r="Q37" s="11"/>
    </row>
    <row r="38" spans="1:17" s="4" customFormat="1" ht="12.75">
      <c r="A38" s="19"/>
      <c r="B38" s="16" t="s">
        <v>64</v>
      </c>
      <c r="C38" s="18" t="e">
        <f>#REF!</f>
        <v>#REF!</v>
      </c>
      <c r="D38" s="18" t="e">
        <f>#REF!</f>
        <v>#REF!</v>
      </c>
      <c r="E38" s="18">
        <v>1584</v>
      </c>
      <c r="F38" s="42">
        <v>1971</v>
      </c>
      <c r="G38" s="28"/>
      <c r="H38" s="69">
        <v>8</v>
      </c>
      <c r="I38" s="20"/>
      <c r="J38" s="20"/>
      <c r="K38" s="25"/>
      <c r="L38" s="25"/>
      <c r="M38" s="25"/>
      <c r="N38" s="34"/>
      <c r="O38" s="34"/>
      <c r="P38" s="34"/>
      <c r="Q38" s="11"/>
    </row>
    <row r="39" spans="1:17" s="4" customFormat="1" ht="12.75">
      <c r="A39" s="19"/>
      <c r="B39" s="16" t="s">
        <v>65</v>
      </c>
      <c r="C39" s="18" t="e">
        <f>#REF!</f>
        <v>#REF!</v>
      </c>
      <c r="D39" s="18" t="e">
        <f>#REF!</f>
        <v>#REF!</v>
      </c>
      <c r="E39" s="18">
        <v>1584</v>
      </c>
      <c r="F39" s="42">
        <v>1971</v>
      </c>
      <c r="G39" s="28"/>
      <c r="H39" s="68">
        <v>8</v>
      </c>
      <c r="I39" s="20"/>
      <c r="J39" s="20"/>
      <c r="K39" s="16"/>
      <c r="L39" s="16"/>
      <c r="M39" s="16"/>
      <c r="N39" s="11"/>
      <c r="O39" s="11"/>
      <c r="P39" s="11"/>
      <c r="Q39" s="11"/>
    </row>
    <row r="40" spans="1:17" s="4" customFormat="1" ht="12.75">
      <c r="A40" s="19"/>
      <c r="B40" s="16" t="s">
        <v>66</v>
      </c>
      <c r="C40" s="18" t="e">
        <f>#REF!</f>
        <v>#REF!</v>
      </c>
      <c r="D40" s="18" t="e">
        <f>#REF!</f>
        <v>#REF!</v>
      </c>
      <c r="E40" s="18">
        <v>1584</v>
      </c>
      <c r="F40" s="42">
        <v>1971</v>
      </c>
      <c r="G40" s="28">
        <v>2007</v>
      </c>
      <c r="H40" s="68">
        <v>10</v>
      </c>
      <c r="I40" s="20"/>
      <c r="J40" s="20"/>
      <c r="K40" s="16"/>
      <c r="L40" s="16"/>
      <c r="M40" s="16"/>
      <c r="N40" s="11"/>
      <c r="O40" s="11"/>
      <c r="P40" s="11"/>
      <c r="Q40" s="11"/>
    </row>
    <row r="41" spans="1:17" s="4" customFormat="1" ht="12.75">
      <c r="A41" s="19"/>
      <c r="B41" s="16" t="s">
        <v>67</v>
      </c>
      <c r="C41" s="18" t="e">
        <f>#REF!</f>
        <v>#REF!</v>
      </c>
      <c r="D41" s="18" t="e">
        <f>#REF!</f>
        <v>#REF!</v>
      </c>
      <c r="E41" s="18">
        <v>1584</v>
      </c>
      <c r="F41" s="42">
        <v>1971</v>
      </c>
      <c r="G41" s="28"/>
      <c r="H41" s="68">
        <v>8</v>
      </c>
      <c r="I41" s="20"/>
      <c r="J41" s="20"/>
      <c r="K41" s="16"/>
      <c r="L41" s="16"/>
      <c r="M41" s="16"/>
      <c r="N41" s="11"/>
      <c r="O41" s="11"/>
      <c r="P41" s="11"/>
      <c r="Q41" s="11"/>
    </row>
    <row r="42" spans="1:17" s="4" customFormat="1" ht="12.75">
      <c r="A42" s="19"/>
      <c r="B42" s="16" t="s">
        <v>68</v>
      </c>
      <c r="C42" s="18" t="e">
        <f>#REF!</f>
        <v>#REF!</v>
      </c>
      <c r="D42" s="18" t="e">
        <f>#REF!</f>
        <v>#REF!</v>
      </c>
      <c r="E42" s="18">
        <v>1584</v>
      </c>
      <c r="F42" s="42">
        <v>1971</v>
      </c>
      <c r="G42" s="28"/>
      <c r="H42" s="68">
        <v>8</v>
      </c>
      <c r="I42" s="20"/>
      <c r="J42" s="20"/>
      <c r="K42" s="16"/>
      <c r="L42" s="16"/>
      <c r="M42" s="16"/>
      <c r="N42" s="11"/>
      <c r="O42" s="11"/>
      <c r="P42" s="11"/>
      <c r="Q42" s="11"/>
    </row>
    <row r="43" spans="1:17" s="4" customFormat="1" ht="13.5" thickBot="1">
      <c r="A43" s="19"/>
      <c r="B43" s="16" t="s">
        <v>69</v>
      </c>
      <c r="C43" s="18" t="e">
        <f>#REF!</f>
        <v>#REF!</v>
      </c>
      <c r="D43" s="18" t="e">
        <f>#REF!</f>
        <v>#REF!</v>
      </c>
      <c r="E43" s="35">
        <v>527</v>
      </c>
      <c r="F43" s="42">
        <v>1971</v>
      </c>
      <c r="G43" s="28"/>
      <c r="H43" s="72">
        <v>0</v>
      </c>
      <c r="I43" s="20"/>
      <c r="J43" s="20"/>
      <c r="K43" s="16"/>
      <c r="L43" s="16"/>
      <c r="M43" s="16"/>
      <c r="N43" s="11"/>
      <c r="O43" s="11"/>
      <c r="P43" s="11"/>
      <c r="Q43" s="11"/>
    </row>
    <row r="44" spans="1:17" s="4" customFormat="1" ht="12.75">
      <c r="A44" s="24"/>
      <c r="E44" s="44"/>
      <c r="F44" s="23"/>
      <c r="G44" s="30"/>
      <c r="H44" s="70"/>
      <c r="I44" s="25"/>
      <c r="J44" s="25"/>
      <c r="K44" s="16"/>
      <c r="L44" s="16"/>
      <c r="M44" s="16"/>
      <c r="N44" s="11"/>
      <c r="O44" s="11"/>
      <c r="P44" s="11"/>
      <c r="Q44" s="11"/>
    </row>
    <row r="45" spans="1:17" s="4" customFormat="1" ht="12.75">
      <c r="A45" s="11"/>
      <c r="B45" s="25" t="s">
        <v>3</v>
      </c>
      <c r="C45" s="22" t="e">
        <f>SUM(C4:C43)</f>
        <v>#REF!</v>
      </c>
      <c r="D45" s="22" t="e">
        <f>SUM(D4:D43)</f>
        <v>#REF!</v>
      </c>
      <c r="E45" s="22">
        <f>SUM(E4:E43)</f>
        <v>269526</v>
      </c>
      <c r="F45" s="31"/>
      <c r="G45" s="31"/>
      <c r="H45" s="71">
        <v>1029</v>
      </c>
      <c r="I45" s="11"/>
      <c r="J45" s="11"/>
      <c r="K45" s="16"/>
      <c r="L45" s="16"/>
      <c r="M45" s="16"/>
      <c r="N45" s="11"/>
      <c r="O45" s="11"/>
      <c r="P45" s="11"/>
      <c r="Q45" s="11"/>
    </row>
    <row r="46" spans="1:17" s="4" customFormat="1" ht="12.75">
      <c r="A46" s="11"/>
      <c r="B46" s="11"/>
      <c r="C46" s="11"/>
      <c r="D46" s="11"/>
      <c r="E46" s="45"/>
      <c r="F46" s="31"/>
      <c r="G46" s="31"/>
      <c r="H46" s="11"/>
      <c r="I46" s="11"/>
      <c r="J46" s="11"/>
      <c r="K46" s="16"/>
      <c r="L46" s="16"/>
      <c r="M46" s="16"/>
      <c r="N46" s="11"/>
      <c r="O46" s="11"/>
      <c r="P46" s="11"/>
      <c r="Q46" s="11"/>
    </row>
    <row r="47" spans="1:17" s="4" customFormat="1" ht="12.75">
      <c r="A47" s="11"/>
      <c r="B47" s="11"/>
      <c r="C47" s="11"/>
      <c r="D47" s="11"/>
      <c r="E47" s="45"/>
      <c r="F47" s="31"/>
      <c r="G47" s="31"/>
      <c r="H47" s="11"/>
      <c r="I47" s="11"/>
      <c r="J47" s="11"/>
      <c r="K47" s="16"/>
      <c r="L47" s="16"/>
      <c r="M47" s="16"/>
      <c r="N47" s="11"/>
      <c r="O47" s="11"/>
      <c r="P47" s="11"/>
      <c r="Q47" s="11"/>
    </row>
    <row r="48" spans="1:17" s="4" customFormat="1" ht="12.75">
      <c r="A48" s="11"/>
      <c r="B48" s="11"/>
      <c r="C48" s="11"/>
      <c r="D48" s="11"/>
      <c r="E48" s="45"/>
      <c r="F48" s="31"/>
      <c r="G48" s="31"/>
      <c r="H48" s="11"/>
      <c r="I48" s="11"/>
      <c r="J48" s="11"/>
      <c r="K48" s="16"/>
      <c r="L48" s="16"/>
      <c r="M48" s="16"/>
      <c r="N48" s="11"/>
      <c r="O48" s="11"/>
      <c r="P48" s="11"/>
      <c r="Q48" s="11"/>
    </row>
    <row r="49" spans="1:17" s="4" customFormat="1" ht="12.75">
      <c r="A49" s="11"/>
      <c r="B49" s="11"/>
      <c r="C49" s="11"/>
      <c r="D49" s="11"/>
      <c r="E49" s="45"/>
      <c r="F49" s="31"/>
      <c r="G49" s="31"/>
      <c r="H49" s="11"/>
      <c r="I49" s="11"/>
      <c r="J49" s="11"/>
      <c r="K49" s="16"/>
      <c r="L49" s="16"/>
      <c r="M49" s="16"/>
      <c r="N49" s="11"/>
      <c r="O49" s="11"/>
      <c r="P49" s="11"/>
      <c r="Q49" s="11"/>
    </row>
    <row r="50" spans="1:17" s="4" customFormat="1" ht="12.75">
      <c r="A50" s="11"/>
      <c r="B50" s="11"/>
      <c r="C50" s="11"/>
      <c r="D50" s="11"/>
      <c r="E50" s="45"/>
      <c r="F50" s="31"/>
      <c r="G50" s="31"/>
      <c r="H50" s="11"/>
      <c r="I50" s="11"/>
      <c r="J50" s="11"/>
      <c r="K50" s="16"/>
      <c r="L50" s="16"/>
      <c r="M50" s="16"/>
      <c r="N50" s="11"/>
      <c r="O50" s="11"/>
      <c r="P50" s="11"/>
      <c r="Q50" s="11"/>
    </row>
    <row r="51" spans="5:17" s="4" customFormat="1" ht="12.75">
      <c r="E51" s="44"/>
      <c r="F51" s="38"/>
      <c r="G51" s="31"/>
      <c r="H51" s="11"/>
      <c r="I51" s="11"/>
      <c r="J51" s="11"/>
      <c r="K51" s="16"/>
      <c r="L51" s="16"/>
      <c r="M51" s="16"/>
      <c r="N51" s="11"/>
      <c r="O51" s="11"/>
      <c r="P51" s="11"/>
      <c r="Q51" s="11"/>
    </row>
    <row r="52" spans="5:17" s="4" customFormat="1" ht="12.75">
      <c r="E52" s="44"/>
      <c r="F52" s="38"/>
      <c r="G52" s="31"/>
      <c r="H52" s="11"/>
      <c r="I52" s="11"/>
      <c r="J52" s="11"/>
      <c r="K52" s="16"/>
      <c r="L52" s="16"/>
      <c r="M52" s="16"/>
      <c r="N52" s="11"/>
      <c r="O52" s="11"/>
      <c r="P52" s="11"/>
      <c r="Q52" s="11"/>
    </row>
    <row r="53" spans="5:17" s="4" customFormat="1" ht="12.75">
      <c r="E53" s="44"/>
      <c r="F53" s="38"/>
      <c r="G53" s="31"/>
      <c r="H53" s="11"/>
      <c r="I53" s="11"/>
      <c r="J53" s="11"/>
      <c r="K53" s="16"/>
      <c r="L53" s="16"/>
      <c r="M53" s="16"/>
      <c r="N53" s="11"/>
      <c r="O53" s="11"/>
      <c r="P53" s="11"/>
      <c r="Q53" s="11"/>
    </row>
    <row r="54" spans="5:17" s="4" customFormat="1" ht="12.75">
      <c r="E54" s="44"/>
      <c r="F54" s="38"/>
      <c r="G54" s="31"/>
      <c r="H54" s="11"/>
      <c r="I54" s="11"/>
      <c r="J54" s="11"/>
      <c r="K54" s="16"/>
      <c r="L54" s="16"/>
      <c r="M54" s="16"/>
      <c r="N54" s="11"/>
      <c r="O54" s="11"/>
      <c r="P54" s="11"/>
      <c r="Q54" s="11"/>
    </row>
    <row r="55" spans="5:17" s="4" customFormat="1" ht="12.75">
      <c r="E55" s="44"/>
      <c r="F55" s="38"/>
      <c r="G55" s="31"/>
      <c r="H55" s="11"/>
      <c r="I55" s="11"/>
      <c r="J55" s="11"/>
      <c r="K55" s="16"/>
      <c r="L55" s="16"/>
      <c r="M55" s="16"/>
      <c r="N55" s="11"/>
      <c r="O55" s="11"/>
      <c r="P55" s="11"/>
      <c r="Q55" s="11"/>
    </row>
    <row r="56" spans="11:16" ht="12.75">
      <c r="K56" s="14"/>
      <c r="L56" s="14"/>
      <c r="M56" s="14"/>
      <c r="N56" s="4"/>
      <c r="O56" s="4"/>
      <c r="P56" s="4"/>
    </row>
    <row r="57" spans="5:13" s="4" customFormat="1" ht="12.75">
      <c r="E57" s="44"/>
      <c r="F57" s="38"/>
      <c r="G57" s="31"/>
      <c r="H57" s="11"/>
      <c r="K57" s="14"/>
      <c r="L57" s="14"/>
      <c r="M57" s="14"/>
    </row>
    <row r="58" spans="5:13" s="4" customFormat="1" ht="12.75">
      <c r="E58" s="44"/>
      <c r="F58" s="38"/>
      <c r="G58" s="31"/>
      <c r="H58" s="11"/>
      <c r="K58" s="14"/>
      <c r="L58" s="14"/>
      <c r="M58" s="14"/>
    </row>
    <row r="59" spans="5:13" s="4" customFormat="1" ht="12.75">
      <c r="E59" s="44"/>
      <c r="F59" s="38"/>
      <c r="G59" s="31"/>
      <c r="H59" s="11"/>
      <c r="K59" s="14"/>
      <c r="L59" s="14"/>
      <c r="M59" s="14"/>
    </row>
    <row r="60" spans="5:16" s="4" customFormat="1" ht="12.75">
      <c r="E60" s="44"/>
      <c r="F60" s="38"/>
      <c r="G60" s="31"/>
      <c r="H60" s="11"/>
      <c r="K60" s="13"/>
      <c r="L60" s="13"/>
      <c r="M60" s="13"/>
      <c r="N60" s="2"/>
      <c r="O60" s="2"/>
      <c r="P60" s="2"/>
    </row>
    <row r="61" spans="1:16" s="4" customFormat="1" ht="12.75">
      <c r="A61" s="9"/>
      <c r="B61" s="1"/>
      <c r="C61" s="7"/>
      <c r="D61" s="7"/>
      <c r="E61" s="7"/>
      <c r="F61" s="8"/>
      <c r="G61" s="32"/>
      <c r="H61" s="27"/>
      <c r="I61" s="2"/>
      <c r="J61" s="2"/>
      <c r="K61" s="2"/>
      <c r="L61" s="2"/>
      <c r="M61" s="2"/>
      <c r="N61" s="2"/>
      <c r="O61" s="2"/>
      <c r="P61" s="2"/>
    </row>
    <row r="62" spans="1:16" s="4" customFormat="1" ht="12.75">
      <c r="A62" s="9"/>
      <c r="B62" s="1"/>
      <c r="C62" s="7"/>
      <c r="D62" s="7"/>
      <c r="E62" s="7"/>
      <c r="F62" s="8"/>
      <c r="G62" s="32"/>
      <c r="H62" s="27"/>
      <c r="I62" s="2"/>
      <c r="J62" s="2"/>
      <c r="K62" s="2"/>
      <c r="L62" s="2"/>
      <c r="M62" s="2"/>
      <c r="N62" s="2"/>
      <c r="O62" s="2"/>
      <c r="P62" s="2"/>
    </row>
    <row r="63" spans="1:16" s="4" customFormat="1" ht="12.75">
      <c r="A63" s="9"/>
      <c r="B63" s="1" t="s">
        <v>6</v>
      </c>
      <c r="C63" s="7"/>
      <c r="D63" s="7"/>
      <c r="E63" s="7"/>
      <c r="F63" s="8"/>
      <c r="G63" s="32"/>
      <c r="H63" s="27"/>
      <c r="I63" s="2"/>
      <c r="J63" s="2"/>
      <c r="K63" s="2"/>
      <c r="L63" s="2"/>
      <c r="M63" s="2"/>
      <c r="N63" s="2"/>
      <c r="O63" s="2"/>
      <c r="P63" s="2"/>
    </row>
    <row r="64" spans="1:10" s="4" customFormat="1" ht="12.75">
      <c r="A64" s="17"/>
      <c r="B64" s="5" t="s">
        <v>2</v>
      </c>
      <c r="C64" s="6" t="e">
        <f>#REF!</f>
        <v>#REF!</v>
      </c>
      <c r="D64" s="6" t="e">
        <f>#REF!</f>
        <v>#REF!</v>
      </c>
      <c r="E64" s="6"/>
      <c r="F64" s="43"/>
      <c r="G64" s="33"/>
      <c r="H64" s="10"/>
      <c r="I64" s="12" t="s">
        <v>8</v>
      </c>
      <c r="J64" s="12" t="s">
        <v>11</v>
      </c>
    </row>
    <row r="65" spans="1:10" s="4" customFormat="1" ht="12.75">
      <c r="A65" s="17"/>
      <c r="B65" s="5" t="s">
        <v>1</v>
      </c>
      <c r="C65" s="6" t="e">
        <f>#REF!</f>
        <v>#REF!</v>
      </c>
      <c r="D65" s="6" t="e">
        <f>#REF!</f>
        <v>#REF!</v>
      </c>
      <c r="E65" s="6"/>
      <c r="F65" s="43"/>
      <c r="G65" s="33"/>
      <c r="H65" s="10"/>
      <c r="I65" s="12" t="s">
        <v>8</v>
      </c>
      <c r="J65" s="12" t="s">
        <v>11</v>
      </c>
    </row>
    <row r="66" spans="1:16" s="4" customFormat="1" ht="12.75">
      <c r="A66" s="9"/>
      <c r="B66" s="1"/>
      <c r="C66" s="7"/>
      <c r="D66" s="7"/>
      <c r="E66" s="7"/>
      <c r="F66" s="8"/>
      <c r="G66" s="32"/>
      <c r="H66" s="27"/>
      <c r="I66" s="2"/>
      <c r="J66" s="2"/>
      <c r="K66" s="2"/>
      <c r="L66" s="2"/>
      <c r="M66" s="2"/>
      <c r="N66" s="2"/>
      <c r="O66" s="2"/>
      <c r="P66" s="2"/>
    </row>
    <row r="67" spans="1:16" s="4" customFormat="1" ht="12.75">
      <c r="A67" s="9"/>
      <c r="B67" s="1"/>
      <c r="C67" s="7"/>
      <c r="D67" s="7"/>
      <c r="E67" s="7"/>
      <c r="F67" s="8"/>
      <c r="G67" s="32"/>
      <c r="H67" s="27"/>
      <c r="I67" s="2"/>
      <c r="J67" s="2"/>
      <c r="K67" s="2"/>
      <c r="L67" s="2"/>
      <c r="M67" s="2"/>
      <c r="N67" s="2"/>
      <c r="O67" s="2"/>
      <c r="P67" s="2"/>
    </row>
    <row r="68" spans="1:10" s="4" customFormat="1" ht="12.75">
      <c r="A68" s="17"/>
      <c r="B68" s="5" t="s">
        <v>7</v>
      </c>
      <c r="C68" s="6"/>
      <c r="D68" s="6"/>
      <c r="E68" s="6"/>
      <c r="F68" s="43"/>
      <c r="G68" s="33"/>
      <c r="H68" s="10"/>
      <c r="I68" s="12" t="s">
        <v>9</v>
      </c>
      <c r="J68" s="12" t="s">
        <v>10</v>
      </c>
    </row>
    <row r="69" spans="1:10" s="4" customFormat="1" ht="12.75">
      <c r="A69" s="17"/>
      <c r="B69" s="5" t="s">
        <v>14</v>
      </c>
      <c r="C69" s="6"/>
      <c r="D69" s="6"/>
      <c r="E69" s="6"/>
      <c r="F69" s="43"/>
      <c r="G69" s="33"/>
      <c r="H69" s="10"/>
      <c r="I69" s="12">
        <v>2800</v>
      </c>
      <c r="J69" s="12" t="s">
        <v>13</v>
      </c>
    </row>
    <row r="70" spans="1:10" s="4" customFormat="1" ht="12.75">
      <c r="A70" s="17"/>
      <c r="B70" s="5" t="s">
        <v>15</v>
      </c>
      <c r="C70" s="6"/>
      <c r="D70" s="6"/>
      <c r="E70" s="6"/>
      <c r="F70" s="43"/>
      <c r="G70" s="33"/>
      <c r="H70" s="10"/>
      <c r="I70" s="12"/>
      <c r="J70" s="12"/>
    </row>
    <row r="71" spans="1:10" s="4" customFormat="1" ht="12.75">
      <c r="A71" s="17"/>
      <c r="B71" s="5" t="s">
        <v>16</v>
      </c>
      <c r="C71" s="6"/>
      <c r="D71" s="6"/>
      <c r="E71" s="6"/>
      <c r="F71" s="43"/>
      <c r="G71" s="33"/>
      <c r="H71" s="10"/>
      <c r="I71" s="12"/>
      <c r="J71" s="12"/>
    </row>
    <row r="72" spans="1:10" s="4" customFormat="1" ht="12.75">
      <c r="A72" s="17"/>
      <c r="B72" s="5" t="s">
        <v>17</v>
      </c>
      <c r="C72" s="6"/>
      <c r="D72" s="6"/>
      <c r="E72" s="6"/>
      <c r="F72" s="43"/>
      <c r="G72" s="33"/>
      <c r="H72" s="10"/>
      <c r="I72" s="12"/>
      <c r="J72" s="12"/>
    </row>
    <row r="73" spans="1:10" s="4" customFormat="1" ht="12.75">
      <c r="A73" s="17"/>
      <c r="B73" s="5" t="s">
        <v>18</v>
      </c>
      <c r="C73" s="6"/>
      <c r="D73" s="6"/>
      <c r="E73" s="6"/>
      <c r="F73" s="43"/>
      <c r="G73" s="33"/>
      <c r="H73" s="10"/>
      <c r="I73" s="12"/>
      <c r="J73" s="12"/>
    </row>
    <row r="74" spans="1:10" s="4" customFormat="1" ht="12.75">
      <c r="A74" s="17"/>
      <c r="B74" s="5" t="s">
        <v>19</v>
      </c>
      <c r="C74" s="6"/>
      <c r="D74" s="6"/>
      <c r="E74" s="6"/>
      <c r="F74" s="43"/>
      <c r="G74" s="33"/>
      <c r="H74" s="10"/>
      <c r="I74" s="12"/>
      <c r="J74" s="12"/>
    </row>
    <row r="75" spans="1:10" s="4" customFormat="1" ht="12.75">
      <c r="A75" s="17"/>
      <c r="B75" s="5" t="s">
        <v>20</v>
      </c>
      <c r="C75" s="6"/>
      <c r="D75" s="6"/>
      <c r="E75" s="6"/>
      <c r="F75" s="43"/>
      <c r="G75" s="33"/>
      <c r="H75" s="10"/>
      <c r="I75" s="12"/>
      <c r="J75" s="12"/>
    </row>
    <row r="76" spans="1:10" s="4" customFormat="1" ht="12.75">
      <c r="A76" s="17"/>
      <c r="B76" s="5" t="s">
        <v>21</v>
      </c>
      <c r="C76" s="6"/>
      <c r="D76" s="6"/>
      <c r="E76" s="6"/>
      <c r="F76" s="43"/>
      <c r="G76" s="33"/>
      <c r="H76" s="10"/>
      <c r="I76" s="12"/>
      <c r="J76" s="12"/>
    </row>
    <row r="77" spans="1:16" s="4" customFormat="1" ht="12.75">
      <c r="A77" s="9"/>
      <c r="B77" s="2"/>
      <c r="C77" s="3"/>
      <c r="D77" s="3"/>
      <c r="E77" s="3"/>
      <c r="F77" s="8"/>
      <c r="G77" s="32"/>
      <c r="H77" s="27"/>
      <c r="I77" s="2"/>
      <c r="J77" s="2"/>
      <c r="K77" s="2"/>
      <c r="L77" s="2"/>
      <c r="M77" s="2"/>
      <c r="N77" s="2"/>
      <c r="O77" s="2"/>
      <c r="P77" s="2"/>
    </row>
    <row r="78" ht="12.75">
      <c r="B78" s="2" t="s">
        <v>12</v>
      </c>
    </row>
    <row r="82" spans="1:16" s="4" customFormat="1" ht="12.75">
      <c r="A82" s="9"/>
      <c r="B82" s="2"/>
      <c r="C82" s="3"/>
      <c r="D82" s="3"/>
      <c r="E82" s="3"/>
      <c r="F82" s="8"/>
      <c r="G82" s="32"/>
      <c r="H82" s="27"/>
      <c r="I82" s="2"/>
      <c r="J82" s="2"/>
      <c r="K82" s="2"/>
      <c r="L82" s="2"/>
      <c r="M82" s="2"/>
      <c r="N82" s="2"/>
      <c r="O82" s="2"/>
      <c r="P82" s="2"/>
    </row>
    <row r="83" spans="1:16" s="4" customFormat="1" ht="12.75">
      <c r="A83" s="9"/>
      <c r="B83" s="2"/>
      <c r="C83" s="3"/>
      <c r="D83" s="3"/>
      <c r="E83" s="3"/>
      <c r="F83" s="8"/>
      <c r="G83" s="32"/>
      <c r="H83" s="27"/>
      <c r="I83" s="2"/>
      <c r="J83" s="2"/>
      <c r="K83" s="2"/>
      <c r="L83" s="2"/>
      <c r="M83" s="2"/>
      <c r="N83" s="2"/>
      <c r="O83" s="2"/>
      <c r="P83" s="2"/>
    </row>
    <row r="86" spans="1:8" s="4" customFormat="1" ht="12.75">
      <c r="A86" s="17"/>
      <c r="E86" s="44"/>
      <c r="F86" s="38"/>
      <c r="G86" s="31"/>
      <c r="H86" s="11"/>
    </row>
    <row r="87" spans="1:8" s="4" customFormat="1" ht="12.75">
      <c r="A87" s="17"/>
      <c r="E87" s="44"/>
      <c r="F87" s="38"/>
      <c r="G87" s="31"/>
      <c r="H87" s="11"/>
    </row>
    <row r="88" spans="1:8" s="4" customFormat="1" ht="12.75">
      <c r="A88" s="17"/>
      <c r="E88" s="44"/>
      <c r="F88" s="38"/>
      <c r="G88" s="31"/>
      <c r="H88" s="11"/>
    </row>
    <row r="89" spans="1:8" s="4" customFormat="1" ht="12.75">
      <c r="A89" s="17"/>
      <c r="E89" s="44"/>
      <c r="F89" s="38"/>
      <c r="G89" s="31"/>
      <c r="H89" s="11"/>
    </row>
    <row r="90" spans="1:8" s="4" customFormat="1" ht="12.75">
      <c r="A90" s="17"/>
      <c r="E90" s="44"/>
      <c r="F90" s="38"/>
      <c r="G90" s="31"/>
      <c r="H90" s="11"/>
    </row>
    <row r="91" spans="1:8" s="4" customFormat="1" ht="12.75">
      <c r="A91" s="17"/>
      <c r="E91" s="44"/>
      <c r="F91" s="38"/>
      <c r="G91" s="31"/>
      <c r="H91" s="11"/>
    </row>
    <row r="92" spans="1:8" s="4" customFormat="1" ht="12.75">
      <c r="A92" s="17"/>
      <c r="E92" s="44"/>
      <c r="F92" s="38"/>
      <c r="G92" s="31"/>
      <c r="H92" s="11"/>
    </row>
    <row r="93" spans="1:8" s="4" customFormat="1" ht="12.75">
      <c r="A93" s="17"/>
      <c r="E93" s="44"/>
      <c r="F93" s="38"/>
      <c r="G93" s="31"/>
      <c r="H93" s="11"/>
    </row>
    <row r="94" spans="1:8" s="4" customFormat="1" ht="12.75">
      <c r="A94" s="17"/>
      <c r="E94" s="44"/>
      <c r="F94" s="38"/>
      <c r="G94" s="31"/>
      <c r="H94" s="11"/>
    </row>
  </sheetData>
  <printOptions gridLines="1"/>
  <pageMargins left="0.75" right="0.75" top="1" bottom="1" header="0.5" footer="0.5"/>
  <pageSetup orientation="landscape" r:id="rId1"/>
  <headerFooter alignWithMargins="0">
    <oddHeader>&amp;C&amp;"Garamond,Antiqua"&amp;12BUILDING SQUARE FOOTAGE LIST
BY BUILDING</oddHeader>
    <oddFooter>&amp;L&amp;F&amp;C&amp;D&amp;RPage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3" sqref="A3"/>
    </sheetView>
  </sheetViews>
  <sheetFormatPr defaultColWidth="9.140625" defaultRowHeight="12.75"/>
  <cols>
    <col min="1" max="1" width="42.421875" style="14" customWidth="1"/>
    <col min="2" max="5" width="11.7109375" style="14" customWidth="1"/>
    <col min="6" max="16384" width="9.140625" style="14" customWidth="1"/>
  </cols>
  <sheetData>
    <row r="1" spans="1:2" s="55" customFormat="1" ht="12.75" customHeight="1">
      <c r="A1" s="79" t="s">
        <v>82</v>
      </c>
      <c r="B1" s="54"/>
    </row>
    <row r="2" spans="1:5" s="55" customFormat="1" ht="12.75" customHeight="1">
      <c r="A2" s="80">
        <v>39360</v>
      </c>
      <c r="B2" s="56" t="s">
        <v>83</v>
      </c>
      <c r="C2" s="54" t="s">
        <v>85</v>
      </c>
      <c r="D2" s="54" t="s">
        <v>86</v>
      </c>
      <c r="E2" s="58" t="s">
        <v>75</v>
      </c>
    </row>
    <row r="3" spans="1:5" ht="12.75" customHeight="1">
      <c r="A3" s="46"/>
      <c r="B3" s="54" t="s">
        <v>84</v>
      </c>
      <c r="C3" s="51"/>
      <c r="D3" s="51"/>
      <c r="E3" s="51"/>
    </row>
    <row r="4" spans="2:4" ht="12.75" customHeight="1">
      <c r="B4" s="19" t="s">
        <v>72</v>
      </c>
      <c r="C4" s="19" t="s">
        <v>73</v>
      </c>
      <c r="D4" s="19" t="s">
        <v>74</v>
      </c>
    </row>
    <row r="5" ht="12.75" customHeight="1"/>
    <row r="6" spans="1:5" ht="12.75" customHeight="1">
      <c r="A6" s="50" t="s">
        <v>97</v>
      </c>
      <c r="B6" s="47"/>
      <c r="C6" s="47"/>
      <c r="D6" s="47"/>
      <c r="E6" s="47"/>
    </row>
    <row r="7" spans="1:5" ht="12.75" customHeight="1">
      <c r="A7" s="64" t="s">
        <v>77</v>
      </c>
      <c r="B7" s="51">
        <v>405</v>
      </c>
      <c r="C7" s="51">
        <v>394</v>
      </c>
      <c r="D7" s="51">
        <v>86</v>
      </c>
      <c r="E7" s="51">
        <f>SUM(B7:D7)</f>
        <v>885</v>
      </c>
    </row>
    <row r="8" spans="1:5" ht="12.75" customHeight="1">
      <c r="A8" s="64" t="s">
        <v>93</v>
      </c>
      <c r="B8" s="19">
        <v>0</v>
      </c>
      <c r="C8" s="19">
        <v>2</v>
      </c>
      <c r="D8" s="19">
        <v>5</v>
      </c>
      <c r="E8" s="19">
        <f>SUM(B8:D8)</f>
        <v>7</v>
      </c>
    </row>
    <row r="9" spans="1:5" ht="12.75" customHeight="1" thickBot="1">
      <c r="A9" s="64" t="s">
        <v>103</v>
      </c>
      <c r="B9" s="62">
        <v>9</v>
      </c>
      <c r="C9" s="62">
        <v>0</v>
      </c>
      <c r="D9" s="62">
        <v>16</v>
      </c>
      <c r="E9" s="62">
        <f>SUM(B9:D9)</f>
        <v>25</v>
      </c>
    </row>
    <row r="10" spans="1:5" ht="12.75" customHeight="1">
      <c r="A10" s="46" t="s">
        <v>89</v>
      </c>
      <c r="B10" s="51">
        <f>SUM(B7:B9)</f>
        <v>414</v>
      </c>
      <c r="C10" s="51">
        <f>SUM(C7:C9)</f>
        <v>396</v>
      </c>
      <c r="D10" s="51">
        <f>SUM(D7:D9)</f>
        <v>107</v>
      </c>
      <c r="E10" s="51">
        <f>SUM(B10:D10)</f>
        <v>917</v>
      </c>
    </row>
    <row r="11" ht="12.75" customHeight="1"/>
    <row r="12" spans="1:5" ht="12.75" customHeight="1">
      <c r="A12" s="48" t="s">
        <v>88</v>
      </c>
      <c r="B12" s="51"/>
      <c r="C12" s="51"/>
      <c r="D12" s="51"/>
      <c r="E12" s="51"/>
    </row>
    <row r="13" spans="1:5" ht="12.75" customHeight="1">
      <c r="A13" s="64" t="s">
        <v>78</v>
      </c>
      <c r="B13" s="59">
        <v>1</v>
      </c>
      <c r="C13" s="59">
        <v>0</v>
      </c>
      <c r="D13" s="59">
        <v>0</v>
      </c>
      <c r="E13" s="59">
        <f>SUM(B13:D13)</f>
        <v>1</v>
      </c>
    </row>
    <row r="14" spans="1:12" ht="12.75" customHeight="1">
      <c r="A14" s="64" t="s">
        <v>79</v>
      </c>
      <c r="B14" s="59">
        <v>13</v>
      </c>
      <c r="C14" s="59">
        <v>7</v>
      </c>
      <c r="D14" s="59">
        <v>2</v>
      </c>
      <c r="E14" s="59">
        <f>SUM(B14:D14)</f>
        <v>22</v>
      </c>
      <c r="H14" s="46"/>
      <c r="I14" s="47"/>
      <c r="J14" s="47"/>
      <c r="K14" s="47"/>
      <c r="L14" s="47"/>
    </row>
    <row r="15" spans="1:5" ht="12.75" customHeight="1">
      <c r="A15" s="64" t="s">
        <v>80</v>
      </c>
      <c r="B15" s="59">
        <v>0</v>
      </c>
      <c r="C15" s="59">
        <v>0</v>
      </c>
      <c r="D15" s="59">
        <v>8</v>
      </c>
      <c r="E15" s="59">
        <f>SUM(B15:D15)</f>
        <v>8</v>
      </c>
    </row>
    <row r="16" spans="1:5" ht="12.75" customHeight="1" thickBot="1">
      <c r="A16" s="64" t="s">
        <v>90</v>
      </c>
      <c r="B16" s="65">
        <v>2</v>
      </c>
      <c r="C16" s="65">
        <v>1</v>
      </c>
      <c r="D16" s="65">
        <v>0</v>
      </c>
      <c r="E16" s="65">
        <f>SUM(B16:D16)</f>
        <v>3</v>
      </c>
    </row>
    <row r="17" spans="1:5" ht="12.75" customHeight="1">
      <c r="A17" s="46" t="s">
        <v>100</v>
      </c>
      <c r="B17" s="51">
        <f>SUM(B13:B16)</f>
        <v>16</v>
      </c>
      <c r="C17" s="51">
        <f>SUM(C13:C16)</f>
        <v>8</v>
      </c>
      <c r="D17" s="51">
        <f>SUM(D13:D16)</f>
        <v>10</v>
      </c>
      <c r="E17" s="51">
        <f>SUM(B17:D17)</f>
        <v>34</v>
      </c>
    </row>
    <row r="18" ht="12.75" customHeight="1"/>
    <row r="19" ht="12.75" customHeight="1">
      <c r="A19" s="52" t="s">
        <v>76</v>
      </c>
    </row>
    <row r="20" spans="1:5" ht="12.75" customHeight="1">
      <c r="A20" s="64" t="s">
        <v>105</v>
      </c>
      <c r="B20" s="51">
        <v>7</v>
      </c>
      <c r="C20" s="51">
        <v>0</v>
      </c>
      <c r="D20" s="51">
        <v>0</v>
      </c>
      <c r="E20" s="59">
        <f>SUM(B20:D20)</f>
        <v>7</v>
      </c>
    </row>
    <row r="21" spans="1:5" ht="12.75" customHeight="1">
      <c r="A21" s="73" t="s">
        <v>99</v>
      </c>
      <c r="B21" s="59">
        <v>0</v>
      </c>
      <c r="C21" s="59">
        <v>3</v>
      </c>
      <c r="D21" s="59">
        <v>13</v>
      </c>
      <c r="E21" s="59">
        <f>SUM(B21:D21)</f>
        <v>16</v>
      </c>
    </row>
    <row r="22" spans="1:5" ht="12.75" customHeight="1">
      <c r="A22" s="64" t="s">
        <v>94</v>
      </c>
      <c r="B22" s="59">
        <v>1</v>
      </c>
      <c r="C22" s="59">
        <v>2</v>
      </c>
      <c r="D22" s="59">
        <v>0</v>
      </c>
      <c r="E22" s="59">
        <f>SUM(B22:D22)</f>
        <v>3</v>
      </c>
    </row>
    <row r="23" spans="1:5" ht="12.75" customHeight="1">
      <c r="A23" s="64" t="s">
        <v>95</v>
      </c>
      <c r="B23" s="59">
        <v>0</v>
      </c>
      <c r="C23" s="59">
        <v>0</v>
      </c>
      <c r="D23" s="59">
        <v>34</v>
      </c>
      <c r="E23" s="59">
        <f>SUM(B23:D23)</f>
        <v>34</v>
      </c>
    </row>
    <row r="24" spans="1:5" ht="12.75" customHeight="1">
      <c r="A24" s="64" t="s">
        <v>104</v>
      </c>
      <c r="B24" s="19">
        <v>2</v>
      </c>
      <c r="C24" s="19">
        <v>1</v>
      </c>
      <c r="D24" s="19">
        <v>10</v>
      </c>
      <c r="E24" s="19">
        <f>SUM(B24:D24)</f>
        <v>13</v>
      </c>
    </row>
    <row r="25" spans="1:5" ht="12.75" customHeight="1" thickBot="1">
      <c r="A25" s="64" t="s">
        <v>96</v>
      </c>
      <c r="B25" s="65">
        <v>0</v>
      </c>
      <c r="C25" s="65">
        <v>0</v>
      </c>
      <c r="D25" s="65">
        <v>0</v>
      </c>
      <c r="E25" s="65">
        <f>SUM(B25:D25)</f>
        <v>0</v>
      </c>
    </row>
    <row r="26" spans="1:5" ht="12.75" customHeight="1">
      <c r="A26" s="46" t="s">
        <v>101</v>
      </c>
      <c r="B26" s="51">
        <f>SUM(B20:B25)</f>
        <v>10</v>
      </c>
      <c r="C26" s="51">
        <f>SUM(C21:C25)</f>
        <v>6</v>
      </c>
      <c r="D26" s="51">
        <f>SUM(D21:D25)</f>
        <v>57</v>
      </c>
      <c r="E26" s="51">
        <f>SUM(E21:E25)</f>
        <v>66</v>
      </c>
    </row>
    <row r="27" ht="12.75" customHeight="1"/>
    <row r="28" spans="1:5" ht="12.75" customHeight="1">
      <c r="A28" s="48" t="s">
        <v>91</v>
      </c>
      <c r="B28" s="51"/>
      <c r="C28" s="51"/>
      <c r="D28" s="51"/>
      <c r="E28" s="51"/>
    </row>
    <row r="29" spans="1:5" ht="12.75" customHeight="1">
      <c r="A29" s="64" t="s">
        <v>77</v>
      </c>
      <c r="B29" s="60">
        <v>6</v>
      </c>
      <c r="C29" s="60">
        <v>11</v>
      </c>
      <c r="D29" s="60">
        <v>6</v>
      </c>
      <c r="E29" s="60">
        <f>SUM(B29:D29)</f>
        <v>23</v>
      </c>
    </row>
    <row r="30" spans="1:5" ht="12.75" customHeight="1">
      <c r="A30" s="64" t="s">
        <v>92</v>
      </c>
      <c r="B30" s="60">
        <v>0</v>
      </c>
      <c r="C30" s="60">
        <v>2</v>
      </c>
      <c r="D30" s="60">
        <v>0</v>
      </c>
      <c r="E30" s="60">
        <f>SUM(B30:D30)</f>
        <v>2</v>
      </c>
    </row>
    <row r="31" spans="1:5" ht="12.75" customHeight="1" thickBot="1">
      <c r="A31" s="64" t="s">
        <v>81</v>
      </c>
      <c r="B31" s="65">
        <v>3</v>
      </c>
      <c r="C31" s="65">
        <v>1</v>
      </c>
      <c r="D31" s="65">
        <v>1</v>
      </c>
      <c r="E31" s="65">
        <f>SUM(B31:D31)</f>
        <v>5</v>
      </c>
    </row>
    <row r="32" spans="1:5" ht="12.75" customHeight="1">
      <c r="A32" s="46" t="s">
        <v>102</v>
      </c>
      <c r="B32" s="51">
        <f>SUM(B29:B31)</f>
        <v>9</v>
      </c>
      <c r="C32" s="51">
        <f>SUM(C29:C31)</f>
        <v>14</v>
      </c>
      <c r="D32" s="51">
        <f>SUM(D29:D31)</f>
        <v>7</v>
      </c>
      <c r="E32" s="51">
        <f>SUM(B32:D32)</f>
        <v>30</v>
      </c>
    </row>
    <row r="33" ht="12.75" customHeight="1"/>
    <row r="34" spans="1:5" ht="12.75" customHeight="1">
      <c r="A34" s="52" t="s">
        <v>98</v>
      </c>
      <c r="B34" s="51">
        <f>B10+B17+B26+B32</f>
        <v>449</v>
      </c>
      <c r="C34" s="51">
        <f>C10+C17+C26+C32</f>
        <v>424</v>
      </c>
      <c r="D34" s="51">
        <f>D10+D17+D26+D32</f>
        <v>181</v>
      </c>
      <c r="E34" s="51">
        <f>SUM(B34:D34)</f>
        <v>1054</v>
      </c>
    </row>
    <row r="35" ht="12.75" customHeight="1"/>
    <row r="36" ht="12.75" customHeight="1"/>
    <row r="37" spans="1:5" ht="12.75" customHeight="1">
      <c r="A37" s="64" t="s">
        <v>98</v>
      </c>
      <c r="B37" s="51">
        <v>449</v>
      </c>
      <c r="C37" s="51">
        <v>424</v>
      </c>
      <c r="D37" s="51">
        <v>181</v>
      </c>
      <c r="E37" s="51">
        <f>SUM(B37:D37)</f>
        <v>1054</v>
      </c>
    </row>
    <row r="38" spans="1:5" ht="12.75" customHeight="1" thickBot="1">
      <c r="A38" s="64" t="s">
        <v>103</v>
      </c>
      <c r="B38" s="62">
        <v>9</v>
      </c>
      <c r="C38" s="62">
        <v>0</v>
      </c>
      <c r="D38" s="62">
        <v>16</v>
      </c>
      <c r="E38" s="62">
        <f>SUM(B38:D38)</f>
        <v>25</v>
      </c>
    </row>
    <row r="39" spans="1:5" ht="12.75" customHeight="1">
      <c r="A39" s="78" t="s">
        <v>106</v>
      </c>
      <c r="B39" s="19">
        <f>B37-B38</f>
        <v>440</v>
      </c>
      <c r="C39" s="19">
        <f>C37-C38</f>
        <v>424</v>
      </c>
      <c r="D39" s="19">
        <f>D37-D38</f>
        <v>165</v>
      </c>
      <c r="E39" s="19">
        <f>SUM(B39:D39)</f>
        <v>1029</v>
      </c>
    </row>
    <row r="40" ht="12.75" customHeight="1"/>
    <row r="41" ht="12.75" customHeight="1"/>
    <row r="42" ht="12.75" customHeight="1"/>
    <row r="43" spans="1:6" ht="12.75" customHeight="1">
      <c r="A43" s="74"/>
      <c r="B43" s="19"/>
      <c r="C43" s="19"/>
      <c r="D43" s="19"/>
      <c r="E43" s="19"/>
      <c r="F43" s="16"/>
    </row>
    <row r="44" spans="1:6" ht="12.75" customHeight="1">
      <c r="A44" s="75"/>
      <c r="B44" s="60"/>
      <c r="C44" s="60"/>
      <c r="D44" s="60"/>
      <c r="E44" s="60"/>
      <c r="F44" s="16"/>
    </row>
    <row r="45" spans="1:6" ht="12.75" customHeight="1">
      <c r="A45" s="76"/>
      <c r="B45" s="60"/>
      <c r="C45" s="60"/>
      <c r="D45" s="60"/>
      <c r="E45" s="60"/>
      <c r="F45" s="16"/>
    </row>
    <row r="46" spans="1:6" ht="12.75" customHeight="1">
      <c r="A46" s="76"/>
      <c r="B46" s="60"/>
      <c r="C46" s="60"/>
      <c r="D46" s="60"/>
      <c r="E46" s="60"/>
      <c r="F46" s="16"/>
    </row>
    <row r="47" spans="1:6" ht="12.75" customHeight="1">
      <c r="A47" s="76"/>
      <c r="B47" s="60"/>
      <c r="C47" s="60"/>
      <c r="D47" s="60"/>
      <c r="E47" s="60"/>
      <c r="F47" s="16"/>
    </row>
    <row r="48" spans="1:6" ht="12.75" customHeight="1">
      <c r="A48" s="76"/>
      <c r="B48" s="60"/>
      <c r="C48" s="60"/>
      <c r="D48" s="60"/>
      <c r="E48" s="60"/>
      <c r="F48" s="16"/>
    </row>
    <row r="49" spans="1:6" ht="12.75" customHeight="1">
      <c r="A49" s="76"/>
      <c r="B49" s="19"/>
      <c r="C49" s="19"/>
      <c r="D49" s="19"/>
      <c r="E49" s="19"/>
      <c r="F49" s="16"/>
    </row>
    <row r="50" spans="1:6" ht="12.75" customHeight="1">
      <c r="A50" s="76"/>
      <c r="B50" s="60"/>
      <c r="C50" s="60"/>
      <c r="D50" s="60"/>
      <c r="E50" s="60"/>
      <c r="F50" s="16"/>
    </row>
    <row r="51" spans="1:6" ht="12.75" customHeight="1">
      <c r="A51" s="57"/>
      <c r="B51" s="63"/>
      <c r="C51" s="63"/>
      <c r="D51" s="63"/>
      <c r="E51" s="63"/>
      <c r="F51" s="16"/>
    </row>
    <row r="52" spans="1:6" ht="12.75" customHeight="1">
      <c r="A52" s="16"/>
      <c r="B52" s="16"/>
      <c r="C52" s="16"/>
      <c r="D52" s="16"/>
      <c r="E52" s="16"/>
      <c r="F52" s="16"/>
    </row>
    <row r="53" spans="1:6" ht="12.75" customHeight="1">
      <c r="A53" s="74"/>
      <c r="B53" s="19"/>
      <c r="C53" s="19"/>
      <c r="D53" s="19"/>
      <c r="E53" s="19"/>
      <c r="F53" s="16"/>
    </row>
    <row r="54" spans="1:6" ht="12.75" customHeight="1">
      <c r="A54" s="76"/>
      <c r="B54" s="19"/>
      <c r="C54" s="19"/>
      <c r="D54" s="19"/>
      <c r="E54" s="19"/>
      <c r="F54" s="16"/>
    </row>
    <row r="55" spans="1:6" ht="12.75" customHeight="1">
      <c r="A55" s="76"/>
      <c r="B55" s="19"/>
      <c r="C55" s="19"/>
      <c r="D55" s="19"/>
      <c r="E55" s="19"/>
      <c r="F55" s="16"/>
    </row>
    <row r="56" spans="1:6" ht="12.75" customHeight="1">
      <c r="A56" s="76"/>
      <c r="B56" s="19"/>
      <c r="C56" s="19"/>
      <c r="D56" s="19"/>
      <c r="E56" s="19"/>
      <c r="F56" s="16"/>
    </row>
    <row r="57" spans="1:6" ht="12.75" customHeight="1">
      <c r="A57" s="57"/>
      <c r="B57" s="63"/>
      <c r="C57" s="63"/>
      <c r="D57" s="63"/>
      <c r="E57" s="63"/>
      <c r="F57" s="16"/>
    </row>
    <row r="58" spans="1:6" ht="12.75" customHeight="1">
      <c r="A58" s="77"/>
      <c r="B58" s="19"/>
      <c r="C58" s="19"/>
      <c r="D58" s="19"/>
      <c r="E58" s="19"/>
      <c r="F58" s="16"/>
    </row>
    <row r="59" ht="12.75" customHeight="1"/>
    <row r="60" ht="12.75" customHeight="1"/>
    <row r="61" ht="12.75" customHeight="1"/>
    <row r="62" spans="6:7" ht="12.75" customHeight="1">
      <c r="F62" s="16"/>
      <c r="G62" s="16"/>
    </row>
    <row r="63" spans="6:7" ht="12.75" customHeight="1">
      <c r="F63" s="16"/>
      <c r="G63" s="16"/>
    </row>
    <row r="64" spans="6:7" ht="12.75" customHeight="1">
      <c r="F64" s="16"/>
      <c r="G64" s="16"/>
    </row>
    <row r="65" spans="1:7" ht="12.75" customHeight="1">
      <c r="A65" s="16"/>
      <c r="B65" s="16"/>
      <c r="C65" s="16"/>
      <c r="D65" s="16"/>
      <c r="E65" s="16"/>
      <c r="F65" s="16"/>
      <c r="G65" s="16"/>
    </row>
    <row r="66" spans="1:7" ht="12.75" customHeight="1">
      <c r="A66" s="57"/>
      <c r="B66" s="63"/>
      <c r="C66" s="63"/>
      <c r="D66" s="63"/>
      <c r="E66" s="63"/>
      <c r="F66" s="16"/>
      <c r="G66" s="16"/>
    </row>
    <row r="67" spans="1:7" ht="12.75" customHeight="1">
      <c r="A67" s="57"/>
      <c r="B67" s="63">
        <f>B10+B51+B57+B37</f>
        <v>863</v>
      </c>
      <c r="C67" s="63">
        <f>C10+C17+C51+C57+C37</f>
        <v>828</v>
      </c>
      <c r="D67" s="63">
        <f>D10+D17+D51+D57+D37</f>
        <v>298</v>
      </c>
      <c r="E67" s="63">
        <f>B67+C67+C67</f>
        <v>2519</v>
      </c>
      <c r="F67" s="16"/>
      <c r="G67" s="16"/>
    </row>
    <row r="68" spans="1:7" ht="12.75" customHeight="1">
      <c r="A68" s="57"/>
      <c r="B68" s="63"/>
      <c r="C68" s="63"/>
      <c r="D68" s="63"/>
      <c r="E68" s="63"/>
      <c r="F68" s="16"/>
      <c r="G68" s="16"/>
    </row>
    <row r="69" spans="1:7" ht="12.75" customHeight="1">
      <c r="A69" s="61" t="s">
        <v>87</v>
      </c>
      <c r="B69" s="49">
        <v>489</v>
      </c>
      <c r="C69" s="49">
        <v>418</v>
      </c>
      <c r="D69" s="49">
        <v>204</v>
      </c>
      <c r="E69" s="49">
        <f>SUM(B69:D69)</f>
        <v>1111</v>
      </c>
      <c r="F69" s="16"/>
      <c r="G69" s="16"/>
    </row>
    <row r="70" spans="1:5" ht="12.75" customHeight="1">
      <c r="A70" s="53"/>
      <c r="B70" s="63"/>
      <c r="C70" s="63"/>
      <c r="D70" s="63"/>
      <c r="E70" s="63"/>
    </row>
    <row r="71" spans="1:5" ht="12.75" customHeight="1">
      <c r="A71" s="57"/>
      <c r="B71" s="19"/>
      <c r="C71" s="19"/>
      <c r="D71" s="19"/>
      <c r="E71" s="19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17" sqref="B17"/>
    </sheetView>
  </sheetViews>
  <sheetFormatPr defaultColWidth="9.140625" defaultRowHeight="12.75"/>
  <cols>
    <col min="1" max="1" width="9.140625" style="41" customWidth="1"/>
    <col min="2" max="4" width="20.7109375" style="0" customWidth="1"/>
  </cols>
  <sheetData>
    <row r="1" ht="12.75">
      <c r="B1" s="2" t="s">
        <v>108</v>
      </c>
    </row>
    <row r="2" ht="12.75">
      <c r="B2" s="2" t="s">
        <v>38</v>
      </c>
    </row>
    <row r="4" spans="1:4" ht="12.75">
      <c r="A4" s="40" t="s">
        <v>46</v>
      </c>
      <c r="B4" s="39" t="s">
        <v>43</v>
      </c>
      <c r="C4" s="4" t="s">
        <v>44</v>
      </c>
      <c r="D4" s="4" t="s">
        <v>45</v>
      </c>
    </row>
    <row r="5" spans="1:4" ht="12.75">
      <c r="A5" s="40">
        <v>2007</v>
      </c>
      <c r="B5" s="36">
        <v>949</v>
      </c>
      <c r="C5" s="4">
        <v>4586</v>
      </c>
      <c r="D5" s="37">
        <f aca="true" t="shared" si="0" ref="D5:D10">B5/C5</f>
        <v>0.2069341474051461</v>
      </c>
    </row>
    <row r="6" spans="1:4" ht="12.75">
      <c r="A6" s="40">
        <v>2006</v>
      </c>
      <c r="B6" s="36">
        <v>898</v>
      </c>
      <c r="C6" s="4">
        <v>4416</v>
      </c>
      <c r="D6" s="37">
        <f t="shared" si="0"/>
        <v>0.2033514492753623</v>
      </c>
    </row>
    <row r="7" spans="1:4" ht="12.75">
      <c r="A7" s="40">
        <v>2005</v>
      </c>
      <c r="B7" s="38">
        <v>886</v>
      </c>
      <c r="C7" s="4">
        <v>4470</v>
      </c>
      <c r="D7" s="37">
        <f t="shared" si="0"/>
        <v>0.1982102908277405</v>
      </c>
    </row>
    <row r="8" spans="1:4" ht="12.75">
      <c r="A8" s="40">
        <v>2004</v>
      </c>
      <c r="B8" s="4">
        <v>849</v>
      </c>
      <c r="C8" s="4">
        <v>4410</v>
      </c>
      <c r="D8" s="37">
        <f t="shared" si="0"/>
        <v>0.19251700680272107</v>
      </c>
    </row>
    <row r="9" spans="1:4" ht="12.75">
      <c r="A9" s="40">
        <v>2003</v>
      </c>
      <c r="B9" s="4">
        <v>849</v>
      </c>
      <c r="C9" s="4">
        <v>4380</v>
      </c>
      <c r="D9" s="37">
        <f t="shared" si="0"/>
        <v>0.19383561643835617</v>
      </c>
    </row>
    <row r="10" spans="1:4" ht="12.75">
      <c r="A10" s="40">
        <v>2002</v>
      </c>
      <c r="B10" s="4">
        <v>833</v>
      </c>
      <c r="C10" s="4">
        <v>4367</v>
      </c>
      <c r="D10" s="37">
        <f t="shared" si="0"/>
        <v>0.19074879780169451</v>
      </c>
    </row>
    <row r="11" spans="1:4" ht="12.75">
      <c r="A11" s="40">
        <v>2001</v>
      </c>
      <c r="B11" s="4" t="s">
        <v>47</v>
      </c>
      <c r="C11" s="4"/>
      <c r="D11" s="4"/>
    </row>
    <row r="12" spans="1:2" ht="12.75">
      <c r="A12" s="40">
        <v>2000</v>
      </c>
      <c r="B12" s="4" t="s">
        <v>47</v>
      </c>
    </row>
    <row r="13" spans="1:2" ht="12.75">
      <c r="A13" s="40">
        <v>1999</v>
      </c>
      <c r="B13" s="4" t="s">
        <v>47</v>
      </c>
    </row>
    <row r="14" spans="1:2" ht="12.75">
      <c r="A14" s="40">
        <v>1998</v>
      </c>
      <c r="B14" s="4" t="s">
        <v>47</v>
      </c>
    </row>
    <row r="15" spans="1:2" ht="12.75">
      <c r="A15" s="40">
        <v>1997</v>
      </c>
      <c r="B15" s="4" t="s">
        <v>47</v>
      </c>
    </row>
    <row r="19" ht="12.75">
      <c r="B19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The Evergreen State College</cp:lastModifiedBy>
  <cp:lastPrinted>2000-11-08T16:56:48Z</cp:lastPrinted>
  <dcterms:created xsi:type="dcterms:W3CDTF">2000-10-31T17:13:27Z</dcterms:created>
  <dcterms:modified xsi:type="dcterms:W3CDTF">2008-05-02T22:18:42Z</dcterms:modified>
  <cp:category/>
  <cp:version/>
  <cp:contentType/>
  <cp:contentStatus/>
</cp:coreProperties>
</file>